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DC99380-2354-402E-9935-BAD0ECA5AACC}" xr6:coauthVersionLast="47" xr6:coauthVersionMax="47" xr10:uidLastSave="{00000000-0000-0000-0000-000000000000}"/>
  <bookViews>
    <workbookView xWindow="-120" yWindow="-120" windowWidth="29040" windowHeight="15720" tabRatio="719" xr2:uid="{00000000-000D-0000-FFFF-FFFF00000000}"/>
  </bookViews>
  <sheets>
    <sheet name="参考見積内訳書" sheetId="5" r:id="rId1"/>
  </sheets>
  <definedNames>
    <definedName name="_xlnm._FilterDatabase" localSheetId="0" hidden="1">参考見積内訳書!$A$6:$M$6</definedName>
    <definedName name="DATAAREA" localSheetId="0">#REF!</definedName>
    <definedName name="DATAAREA">#REF!</definedName>
    <definedName name="DATAFORMAT" localSheetId="0">#REF!</definedName>
    <definedName name="DATAFORMAT">#REF!</definedName>
    <definedName name="_xlnm.Print_Area" localSheetId="0">参考見積内訳書!$C$1:$L$45</definedName>
    <definedName name="_xlnm.Print_Titles" localSheetId="0">参考見積内訳書!$1:$6</definedName>
    <definedName name="セグメント">#REF!</definedName>
    <definedName name="ﾃﾞｰﾀ" localSheetId="0">#REF!</definedName>
    <definedName name="ﾃﾞｰﾀ">#REF!</definedName>
    <definedName name="データエリア" localSheetId="0">#REF!</definedName>
    <definedName name="データエリア">#REF!</definedName>
    <definedName name="データフォーマット" localSheetId="0">#REF!</definedName>
    <definedName name="データフォーマット">#REF!</definedName>
    <definedName name="データ領域" localSheetId="0">#REF!</definedName>
    <definedName name="データ領域">#REF!</definedName>
    <definedName name="業者">#REF!</definedName>
    <definedName name="決議書データ検索" localSheetId="0">#REF!</definedName>
    <definedName name="決議書データ検索">#REF!</definedName>
    <definedName name="財源">#REF!</definedName>
    <definedName name="小分類">#REF!</definedName>
    <definedName name="大分類">#REF!</definedName>
    <definedName name="中分類">#REF!</definedName>
    <definedName name="備品・消耗品区分">#REF!</definedName>
    <definedName name="負担行為入力" localSheetId="0">#REF!</definedName>
    <definedName name="負担行為入力">#REF!</definedName>
    <definedName name="目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0" i="5" l="1"/>
  <c r="L33" i="5"/>
  <c r="L24" i="5"/>
  <c r="L7" i="5"/>
  <c r="K40" i="5"/>
  <c r="K38" i="5"/>
  <c r="K8" i="5" l="1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9" i="5"/>
  <c r="K41" i="5"/>
  <c r="K42" i="5"/>
  <c r="K43" i="5"/>
  <c r="K44" i="5"/>
  <c r="K45" i="5"/>
  <c r="I46" i="5"/>
  <c r="H46" i="5"/>
  <c r="D46" i="5"/>
  <c r="K7" i="5"/>
  <c r="K46" i="5" l="1"/>
</calcChain>
</file>

<file path=xl/sharedStrings.xml><?xml version="1.0" encoding="utf-8"?>
<sst xmlns="http://schemas.openxmlformats.org/spreadsheetml/2006/main" count="146" uniqueCount="97">
  <si>
    <t>件名：外部委託検査業務</t>
    <rPh sb="0" eb="2">
      <t>ケンメイ</t>
    </rPh>
    <rPh sb="3" eb="5">
      <t>ガイブ</t>
    </rPh>
    <rPh sb="5" eb="7">
      <t>イタク</t>
    </rPh>
    <rPh sb="7" eb="9">
      <t>ケンサ</t>
    </rPh>
    <rPh sb="9" eb="11">
      <t>ギョウム</t>
    </rPh>
    <phoneticPr fontId="3"/>
  </si>
  <si>
    <t>総額
（税抜）</t>
    <rPh sb="0" eb="2">
      <t>ソウガク</t>
    </rPh>
    <rPh sb="4" eb="5">
      <t>ゼイ</t>
    </rPh>
    <rPh sb="5" eb="6">
      <t>ヌ</t>
    </rPh>
    <phoneticPr fontId="3"/>
  </si>
  <si>
    <t>保険点数</t>
  </si>
  <si>
    <t>分類
番号</t>
  </si>
  <si>
    <t>細目名</t>
  </si>
  <si>
    <t>材料</t>
  </si>
  <si>
    <t>検査法</t>
  </si>
  <si>
    <t>No.</t>
    <phoneticPr fontId="3"/>
  </si>
  <si>
    <t>分類総額
（税抜）</t>
    <rPh sb="0" eb="2">
      <t>ブンルイ</t>
    </rPh>
    <rPh sb="2" eb="4">
      <t>ソウガク</t>
    </rPh>
    <rPh sb="6" eb="7">
      <t>ゼイ</t>
    </rPh>
    <rPh sb="7" eb="8">
      <t>ヌ</t>
    </rPh>
    <phoneticPr fontId="3"/>
  </si>
  <si>
    <t>乏血小板血漿</t>
  </si>
  <si>
    <t>EIA</t>
  </si>
  <si>
    <t>血小板第4因子  PF-4</t>
  </si>
  <si>
    <t>ﾄﾛﾝﾎﾞﾓｼﾞｭﾘﾝ</t>
  </si>
  <si>
    <t>血清</t>
  </si>
  <si>
    <t>ﾌﾟﾛﾃｲﾝS抗原量（ﾄｰﾀﾙ）</t>
  </si>
  <si>
    <t xml:space="preserve">凝固活性 第Ⅱ因子（F2）     </t>
  </si>
  <si>
    <t>凝固時間法</t>
  </si>
  <si>
    <t xml:space="preserve">凝固活性 第Ⅴ因子（F5）     </t>
  </si>
  <si>
    <t>凝固活性 第Ⅶ因子（F7）</t>
  </si>
  <si>
    <t>凝固活性 第Ⅷ因子（F8）</t>
  </si>
  <si>
    <t xml:space="preserve">凝固活性 第Ⅸ因子（F9）     </t>
  </si>
  <si>
    <t xml:space="preserve">凝固活性 第Ⅹ因子（F10）    </t>
  </si>
  <si>
    <t xml:space="preserve">凝固活性 第ⅩⅡ因子（F12）  </t>
  </si>
  <si>
    <t xml:space="preserve">ﾌｵﾝ・ｳｲﾙﾌﾞﾗﾝﾄﾞ因子活性    </t>
  </si>
  <si>
    <t>適用外</t>
  </si>
  <si>
    <t xml:space="preserve">α2PIﾌﾟﾗｽﾐﾝ複合体(PIC)    </t>
  </si>
  <si>
    <t>LPIA</t>
  </si>
  <si>
    <t>ELISA</t>
  </si>
  <si>
    <t xml:space="preserve">ADAMTS-13(活性)           </t>
  </si>
  <si>
    <t>CLEIA</t>
  </si>
  <si>
    <t>ＨＩＴ－ＩｇＧ</t>
  </si>
  <si>
    <t>ラテックス比濁法</t>
  </si>
  <si>
    <t>ｱﾃﾞﾉｼﾝﾃﾞｱﾐﾅｰｾﾞ</t>
  </si>
  <si>
    <t>酵素法</t>
  </si>
  <si>
    <t>比濁法</t>
  </si>
  <si>
    <t>LDｱｲｿｻﾞｲﾑ</t>
  </si>
  <si>
    <t>ALPｱｲｿｻﾞｲﾑ</t>
  </si>
  <si>
    <t xml:space="preserve">ｱﾐﾗ-ｾﾞｱｲｿｻﾞｲﾑ             </t>
  </si>
  <si>
    <t>ｱｶﾞﾛｰｽ電気泳動法</t>
  </si>
  <si>
    <t>1,5-ｱﾝﾋﾄﾞﾛ-D-ｸﾞﾙｼﾄｰﾙ</t>
  </si>
  <si>
    <t>LC/MS</t>
  </si>
  <si>
    <t>HPLC</t>
  </si>
  <si>
    <t>尿</t>
  </si>
  <si>
    <t>ＥＤＴＡ加血</t>
  </si>
  <si>
    <t>免疫比濁法</t>
  </si>
  <si>
    <t>ｵﾘｺﾞｸﾛｰﾅﾙﾊﾞﾝﾄﾞ</t>
  </si>
  <si>
    <t>髄液および血清</t>
  </si>
  <si>
    <t>髄液</t>
  </si>
  <si>
    <t>FTA-ABS IgG</t>
  </si>
  <si>
    <t>FAT</t>
  </si>
  <si>
    <t>EDTA加血液</t>
  </si>
  <si>
    <t>ＥＢＶリンパ</t>
  </si>
  <si>
    <t>ﾙｰﾌﾟｽｱﾝﾁｺｱｸﾞﾗﾝﾄ</t>
  </si>
  <si>
    <t>ﾘﾝ脂質中和法</t>
  </si>
  <si>
    <t>ﾐｴﾘﾝﾍﾞｲｼｯｸ蛋白</t>
  </si>
  <si>
    <t>ＴＴＲ遺伝子変異解析</t>
  </si>
  <si>
    <t>PCR/ダイレクトシークエンス</t>
  </si>
  <si>
    <t>血漿(ｸｴﾝ酸Na)</t>
  </si>
  <si>
    <t>固定血小板凝集法</t>
  </si>
  <si>
    <t>ﾘｿﾞﾁｰﾑ</t>
  </si>
  <si>
    <t>ｱﾐﾉ酸分画</t>
  </si>
  <si>
    <t>血漿(EDTA2Na)</t>
  </si>
  <si>
    <t>ｱﾐﾉ酸分画（尿）</t>
  </si>
  <si>
    <t>血液・穿刺液検体</t>
  </si>
  <si>
    <t>Bergey's Manual他に基づく同定法</t>
  </si>
  <si>
    <t>抗酸菌同定　　　　　</t>
  </si>
  <si>
    <t>質量分析法</t>
  </si>
  <si>
    <t>予定
数量</t>
    <phoneticPr fontId="3"/>
  </si>
  <si>
    <t>ラテックス凝集反応</t>
  </si>
  <si>
    <t>アガロース電気泳動法</t>
  </si>
  <si>
    <t>等電点電気泳動法</t>
  </si>
  <si>
    <t>血液・穿刺液材料</t>
  </si>
  <si>
    <t>細菌検査材料</t>
  </si>
  <si>
    <t>PCR(ﾘｱﾙﾀｲﾑPCR)</t>
  </si>
  <si>
    <t>現契約
分類番号</t>
    <rPh sb="0" eb="3">
      <t>ゲンケイヤク</t>
    </rPh>
    <phoneticPr fontId="3"/>
  </si>
  <si>
    <t>現契約
No.</t>
    <rPh sb="0" eb="3">
      <t>ゲンケイヤク</t>
    </rPh>
    <phoneticPr fontId="3"/>
  </si>
  <si>
    <t>株式会社○○</t>
    <rPh sb="0" eb="6">
      <t>カブシキガイシャマルマル</t>
    </rPh>
    <phoneticPr fontId="3"/>
  </si>
  <si>
    <t>見積単価
(税抜)</t>
    <rPh sb="0" eb="2">
      <t>ミツモリ</t>
    </rPh>
    <rPh sb="2" eb="4">
      <t>タンカ</t>
    </rPh>
    <rPh sb="6" eb="7">
      <t>ゼイ</t>
    </rPh>
    <rPh sb="7" eb="8">
      <t>ヌ</t>
    </rPh>
    <phoneticPr fontId="3"/>
  </si>
  <si>
    <t xml:space="preserve">凝固活性 第ⅩⅠ因子（F11）  </t>
  </si>
  <si>
    <t xml:space="preserve">凝固抑制 第Ⅷ（8）因子      </t>
  </si>
  <si>
    <t>ﾍﾞｾｽﾀﾞ法</t>
  </si>
  <si>
    <t>骨型ｱﾙｶﾘﾌｫｽﾌｧﾀｰｾﾞ</t>
  </si>
  <si>
    <t>IgＧ（髄液）</t>
  </si>
  <si>
    <t xml:space="preserve">IgM（髄液）                </t>
  </si>
  <si>
    <t xml:space="preserve">IgA（髄液）                    </t>
  </si>
  <si>
    <t>（現契約入札時）</t>
    <rPh sb="1" eb="7">
      <t>ゲンケイヤクニュウサツジ</t>
    </rPh>
    <phoneticPr fontId="3"/>
  </si>
  <si>
    <t>β-ｱﾐﾛｲﾄﾞ1-42/1-40比</t>
  </si>
  <si>
    <t>追加案１</t>
    <rPh sb="0" eb="2">
      <t>ツイカ</t>
    </rPh>
    <rPh sb="2" eb="3">
      <t>アン</t>
    </rPh>
    <phoneticPr fontId="2"/>
  </si>
  <si>
    <t>ﾋﾄ癌胎児性 ﾌｲﾌﾞﾛﾈｸﾁﾝ</t>
  </si>
  <si>
    <t>腟分泌物</t>
  </si>
  <si>
    <t>↓「辞退」項目について</t>
    <rPh sb="2" eb="4">
      <t>ジタイ</t>
    </rPh>
    <rPh sb="5" eb="7">
      <t>コウモク</t>
    </rPh>
    <phoneticPr fontId="3"/>
  </si>
  <si>
    <t>参　考　見　積　内　訳　書</t>
    <rPh sb="0" eb="1">
      <t>サン</t>
    </rPh>
    <rPh sb="2" eb="3">
      <t>コウ</t>
    </rPh>
    <rPh sb="4" eb="5">
      <t>ミ</t>
    </rPh>
    <rPh sb="6" eb="7">
      <t>セキ</t>
    </rPh>
    <rPh sb="8" eb="9">
      <t>ウチ</t>
    </rPh>
    <rPh sb="10" eb="11">
      <t>ヤク</t>
    </rPh>
    <rPh sb="12" eb="13">
      <t>ショ</t>
    </rPh>
    <phoneticPr fontId="3"/>
  </si>
  <si>
    <t>契約期間：令和8年12月1日～令和10年5月31日</t>
    <rPh sb="0" eb="4">
      <t>ケイヤクキカン</t>
    </rPh>
    <rPh sb="5" eb="7">
      <t>レイワ</t>
    </rPh>
    <rPh sb="8" eb="9">
      <t>ネン</t>
    </rPh>
    <rPh sb="11" eb="12">
      <t>ガツ</t>
    </rPh>
    <rPh sb="13" eb="14">
      <t>ニチ</t>
    </rPh>
    <rPh sb="15" eb="17">
      <t>レイワ</t>
    </rPh>
    <rPh sb="19" eb="20">
      <t>ネン</t>
    </rPh>
    <rPh sb="21" eb="22">
      <t>ガツ</t>
    </rPh>
    <rPh sb="24" eb="25">
      <t>ニチ</t>
    </rPh>
    <phoneticPr fontId="3"/>
  </si>
  <si>
    <t>分類外</t>
  </si>
  <si>
    <t>アルブミン（髄液）</t>
    <rPh sb="6" eb="8">
      <t>ズイエキ</t>
    </rPh>
    <phoneticPr fontId="2"/>
  </si>
  <si>
    <t>免疫比濁法</t>
    <rPh sb="0" eb="5">
      <t>メンエキヒダクホウ</t>
    </rPh>
    <phoneticPr fontId="3"/>
  </si>
  <si>
    <t>４分類＋分類外（４項目）になります。
４分類の見積について、各分類内の項目のうち、１項目でも「辞退」があれば、その分類全ての項目で辞退となります。
見積単価（税抜）・総額（税抜）・分類総額（税抜）セルには、数式に上書きで「辞退」とそれぞれご入力ください。</t>
    <rPh sb="1" eb="3">
      <t>ブンルイ</t>
    </rPh>
    <rPh sb="4" eb="7">
      <t>ブンルイガイ</t>
    </rPh>
    <rPh sb="9" eb="11">
      <t>コウモク</t>
    </rPh>
    <rPh sb="20" eb="22">
      <t>ブンルイ</t>
    </rPh>
    <rPh sb="23" eb="25">
      <t>ミツモリ</t>
    </rPh>
    <rPh sb="30" eb="31">
      <t>カク</t>
    </rPh>
    <rPh sb="31" eb="33">
      <t>ブンルイ</t>
    </rPh>
    <rPh sb="33" eb="34">
      <t>ナイ</t>
    </rPh>
    <rPh sb="35" eb="37">
      <t>コウモク</t>
    </rPh>
    <rPh sb="42" eb="44">
      <t>コウモク</t>
    </rPh>
    <rPh sb="47" eb="49">
      <t>ジタイ</t>
    </rPh>
    <rPh sb="57" eb="59">
      <t>ブンルイ</t>
    </rPh>
    <rPh sb="59" eb="60">
      <t>スベ</t>
    </rPh>
    <rPh sb="62" eb="64">
      <t>コウモク</t>
    </rPh>
    <rPh sb="65" eb="67">
      <t>ジタイ</t>
    </rPh>
    <rPh sb="74" eb="76">
      <t>ミツモリ</t>
    </rPh>
    <rPh sb="76" eb="78">
      <t>タンカ</t>
    </rPh>
    <rPh sb="79" eb="81">
      <t>ゼイヌキ</t>
    </rPh>
    <rPh sb="83" eb="85">
      <t>ソウガク</t>
    </rPh>
    <rPh sb="86" eb="88">
      <t>ゼイヌキ</t>
    </rPh>
    <rPh sb="90" eb="94">
      <t>ブンルイソウガク</t>
    </rPh>
    <rPh sb="95" eb="97">
      <t>ゼイヌキ</t>
    </rPh>
    <rPh sb="103" eb="105">
      <t>スウシキ</t>
    </rPh>
    <rPh sb="106" eb="108">
      <t>ウワガ</t>
    </rPh>
    <rPh sb="111" eb="113">
      <t>ジタイ</t>
    </rPh>
    <rPh sb="120" eb="122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</si>
</sst>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1">
    <xf numFmtId="0" fontId="0" fillId="0" borderId="0"/>
    <xf numFmtId="38" fontId="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/>
    <xf numFmtId="0" fontId="22" fillId="0" borderId="0" applyAlignment="0">
      <alignment vertical="top" wrapText="1"/>
      <protection locked="0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38" fontId="0" fillId="0" borderId="10" xfId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38" fontId="0" fillId="0" borderId="0" xfId="1" applyFont="1" applyFill="1" applyAlignment="1">
      <alignment horizontal="center" vertical="center"/>
    </xf>
    <xf numFmtId="0" fontId="0" fillId="0" borderId="0" xfId="0" applyAlignment="1">
      <alignment vertical="center" shrinkToFit="1"/>
    </xf>
    <xf numFmtId="38" fontId="0" fillId="0" borderId="0" xfId="1" applyFont="1" applyFill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38" fontId="0" fillId="0" borderId="10" xfId="1" applyFont="1" applyBorder="1" applyAlignment="1">
      <alignment vertical="center" shrinkToFit="1"/>
    </xf>
    <xf numFmtId="0" fontId="25" fillId="0" borderId="0" xfId="0" applyFont="1" applyAlignment="1">
      <alignment horizontal="right" vertical="center"/>
    </xf>
    <xf numFmtId="38" fontId="25" fillId="0" borderId="0" xfId="1" applyFont="1" applyFill="1" applyBorder="1" applyAlignment="1">
      <alignment horizontal="right" vertical="center"/>
    </xf>
    <xf numFmtId="38" fontId="25" fillId="0" borderId="0" xfId="0" applyNumberFormat="1" applyFont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1" xfId="1" applyFont="1" applyFill="1" applyBorder="1" applyAlignment="1">
      <alignment horizontal="right" vertical="center"/>
    </xf>
    <xf numFmtId="0" fontId="0" fillId="0" borderId="18" xfId="0" applyBorder="1" applyAlignment="1">
      <alignment horizontal="center" vertical="center" shrinkToFit="1"/>
    </xf>
    <xf numFmtId="0" fontId="0" fillId="0" borderId="18" xfId="0" applyBorder="1" applyAlignment="1">
      <alignment horizontal="left" vertical="center" shrinkToFit="1"/>
    </xf>
    <xf numFmtId="38" fontId="0" fillId="0" borderId="18" xfId="1" applyFont="1" applyBorder="1" applyAlignment="1">
      <alignment vertical="center" shrinkToFit="1"/>
    </xf>
    <xf numFmtId="38" fontId="0" fillId="0" borderId="18" xfId="1" applyFont="1" applyFill="1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4" xfId="1" applyFont="1" applyFill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5" fillId="33" borderId="0" xfId="0" applyFont="1" applyFill="1" applyAlignment="1">
      <alignment horizontal="right" vertical="center"/>
    </xf>
    <xf numFmtId="0" fontId="0" fillId="33" borderId="0" xfId="0" applyFill="1" applyAlignment="1">
      <alignment horizontal="right" vertical="center"/>
    </xf>
    <xf numFmtId="38" fontId="0" fillId="33" borderId="11" xfId="1" applyFont="1" applyFill="1" applyBorder="1" applyAlignment="1">
      <alignment horizontal="right" vertical="center"/>
    </xf>
    <xf numFmtId="38" fontId="0" fillId="33" borderId="10" xfId="1" applyFont="1" applyFill="1" applyBorder="1" applyAlignment="1">
      <alignment horizontal="right" vertical="center"/>
    </xf>
    <xf numFmtId="38" fontId="0" fillId="33" borderId="18" xfId="1" applyFont="1" applyFill="1" applyBorder="1" applyAlignment="1">
      <alignment horizontal="right" vertical="center"/>
    </xf>
    <xf numFmtId="38" fontId="0" fillId="33" borderId="14" xfId="1" applyFont="1" applyFill="1" applyBorder="1" applyAlignment="1">
      <alignment horizontal="right" vertic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38" fontId="0" fillId="0" borderId="21" xfId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38" fontId="25" fillId="0" borderId="26" xfId="1" applyFont="1" applyFill="1" applyBorder="1" applyAlignment="1">
      <alignment vertical="center"/>
    </xf>
    <xf numFmtId="0" fontId="26" fillId="0" borderId="0" xfId="0" applyFont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25" fillId="0" borderId="23" xfId="1" applyFont="1" applyFill="1" applyBorder="1" applyAlignment="1">
      <alignment horizontal="right" vertical="center"/>
    </xf>
    <xf numFmtId="38" fontId="25" fillId="0" borderId="24" xfId="1" applyFont="1" applyFill="1" applyBorder="1" applyAlignment="1">
      <alignment horizontal="right" vertical="center"/>
    </xf>
    <xf numFmtId="38" fontId="25" fillId="0" borderId="25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28" xfId="0" applyBorder="1" applyAlignment="1">
      <alignment horizontal="left" vertical="center" shrinkToFit="1"/>
    </xf>
    <xf numFmtId="38" fontId="0" fillId="0" borderId="28" xfId="1" applyFont="1" applyBorder="1" applyAlignment="1">
      <alignment vertical="center" shrinkToFit="1"/>
    </xf>
    <xf numFmtId="38" fontId="0" fillId="0" borderId="28" xfId="1" applyFont="1" applyFill="1" applyBorder="1" applyAlignment="1">
      <alignment horizontal="right" vertical="center"/>
    </xf>
    <xf numFmtId="38" fontId="0" fillId="33" borderId="28" xfId="1" applyFont="1" applyFill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0" xfId="0" applyBorder="1" applyAlignment="1">
      <alignment horizontal="left" vertical="center" shrinkToFit="1"/>
    </xf>
    <xf numFmtId="38" fontId="0" fillId="0" borderId="30" xfId="1" applyFont="1" applyBorder="1" applyAlignment="1">
      <alignment vertical="center" shrinkToFit="1"/>
    </xf>
    <xf numFmtId="38" fontId="0" fillId="0" borderId="30" xfId="1" applyFont="1" applyFill="1" applyBorder="1" applyAlignment="1">
      <alignment horizontal="right" vertical="center"/>
    </xf>
    <xf numFmtId="38" fontId="0" fillId="33" borderId="30" xfId="1" applyFont="1" applyFill="1" applyBorder="1" applyAlignment="1">
      <alignment horizontal="right" vertical="center"/>
    </xf>
  </cellXfs>
  <cellStyles count="91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" xfId="1" builtinId="6"/>
    <cellStyle name="桁区切り 2" xfId="34" xr:uid="{00000000-0005-0000-0000-000021000000}"/>
    <cellStyle name="桁区切り 2 2" xfId="71" xr:uid="{00000000-0005-0000-0000-000022000000}"/>
    <cellStyle name="桁区切り 2 3" xfId="72" xr:uid="{00000000-0005-0000-0000-000023000000}"/>
    <cellStyle name="桁区切り 3" xfId="35" xr:uid="{00000000-0005-0000-0000-000024000000}"/>
    <cellStyle name="桁区切り 4" xfId="73" xr:uid="{00000000-0005-0000-0000-000025000000}"/>
    <cellStyle name="桁区切り 4 2" xfId="74" xr:uid="{00000000-0005-0000-0000-000026000000}"/>
    <cellStyle name="桁区切り 4 2 2" xfId="75" xr:uid="{00000000-0005-0000-0000-000027000000}"/>
    <cellStyle name="桁区切り 4 3" xfId="76" xr:uid="{00000000-0005-0000-0000-000028000000}"/>
    <cellStyle name="桁区切り 5" xfId="77" xr:uid="{00000000-0005-0000-0000-000029000000}"/>
    <cellStyle name="桁区切り 5 2" xfId="78" xr:uid="{00000000-0005-0000-0000-00002A000000}"/>
    <cellStyle name="桁区切り 5 2 2" xfId="79" xr:uid="{00000000-0005-0000-0000-00002B000000}"/>
    <cellStyle name="桁区切り 5 3" xfId="80" xr:uid="{00000000-0005-0000-0000-00002C000000}"/>
    <cellStyle name="見出し 1 2" xfId="36" xr:uid="{00000000-0005-0000-0000-00002D000000}"/>
    <cellStyle name="見出し 2 2" xfId="37" xr:uid="{00000000-0005-0000-0000-00002E000000}"/>
    <cellStyle name="見出し 3 2" xfId="38" xr:uid="{00000000-0005-0000-0000-00002F000000}"/>
    <cellStyle name="見出し 4 2" xfId="39" xr:uid="{00000000-0005-0000-0000-000030000000}"/>
    <cellStyle name="集計 2" xfId="40" xr:uid="{00000000-0005-0000-0000-000031000000}"/>
    <cellStyle name="出力 2" xfId="41" xr:uid="{00000000-0005-0000-0000-000032000000}"/>
    <cellStyle name="説明文 2" xfId="42" xr:uid="{00000000-0005-0000-0000-000033000000}"/>
    <cellStyle name="入力 2" xfId="43" xr:uid="{00000000-0005-0000-0000-000034000000}"/>
    <cellStyle name="標準" xfId="0" builtinId="0"/>
    <cellStyle name="標準 10" xfId="44" xr:uid="{00000000-0005-0000-0000-000036000000}"/>
    <cellStyle name="標準 11" xfId="45" xr:uid="{00000000-0005-0000-0000-000037000000}"/>
    <cellStyle name="標準 12" xfId="46" xr:uid="{00000000-0005-0000-0000-000038000000}"/>
    <cellStyle name="標準 13" xfId="47" xr:uid="{00000000-0005-0000-0000-000039000000}"/>
    <cellStyle name="標準 14" xfId="48" xr:uid="{00000000-0005-0000-0000-00003A000000}"/>
    <cellStyle name="標準 14 2" xfId="49" xr:uid="{00000000-0005-0000-0000-00003B000000}"/>
    <cellStyle name="標準 14 3" xfId="81" xr:uid="{00000000-0005-0000-0000-00003C000000}"/>
    <cellStyle name="標準 15" xfId="50" xr:uid="{00000000-0005-0000-0000-00003D000000}"/>
    <cellStyle name="標準 15 2" xfId="51" xr:uid="{00000000-0005-0000-0000-00003E000000}"/>
    <cellStyle name="標準 15 3" xfId="52" xr:uid="{00000000-0005-0000-0000-00003F000000}"/>
    <cellStyle name="標準 16" xfId="53" xr:uid="{00000000-0005-0000-0000-000040000000}"/>
    <cellStyle name="標準 17" xfId="54" xr:uid="{00000000-0005-0000-0000-000041000000}"/>
    <cellStyle name="標準 18" xfId="55" xr:uid="{00000000-0005-0000-0000-000042000000}"/>
    <cellStyle name="標準 18 2" xfId="56" xr:uid="{00000000-0005-0000-0000-000043000000}"/>
    <cellStyle name="標準 18 3" xfId="82" xr:uid="{00000000-0005-0000-0000-000044000000}"/>
    <cellStyle name="標準 18 3 2" xfId="83" xr:uid="{00000000-0005-0000-0000-000045000000}"/>
    <cellStyle name="標準 19" xfId="57" xr:uid="{00000000-0005-0000-0000-000046000000}"/>
    <cellStyle name="標準 2" xfId="58" xr:uid="{00000000-0005-0000-0000-000047000000}"/>
    <cellStyle name="標準 2 10" xfId="84" xr:uid="{00000000-0005-0000-0000-000048000000}"/>
    <cellStyle name="標準 2 2" xfId="69" xr:uid="{00000000-0005-0000-0000-000049000000}"/>
    <cellStyle name="標準 2 3" xfId="85" xr:uid="{00000000-0005-0000-0000-00004A000000}"/>
    <cellStyle name="標準 2 3 2" xfId="86" xr:uid="{00000000-0005-0000-0000-00004B000000}"/>
    <cellStyle name="標準 2 4" xfId="90" xr:uid="{00000000-0005-0000-0000-00004C000000}"/>
    <cellStyle name="標準 20" xfId="70" xr:uid="{00000000-0005-0000-0000-00004D000000}"/>
    <cellStyle name="標準 21" xfId="89" xr:uid="{00000000-0005-0000-0000-00004E000000}"/>
    <cellStyle name="標準 3" xfId="59" xr:uid="{00000000-0005-0000-0000-00004F000000}"/>
    <cellStyle name="標準 3 2" xfId="60" xr:uid="{00000000-0005-0000-0000-000050000000}"/>
    <cellStyle name="標準 3 3" xfId="87" xr:uid="{00000000-0005-0000-0000-000051000000}"/>
    <cellStyle name="標準 4" xfId="61" xr:uid="{00000000-0005-0000-0000-000052000000}"/>
    <cellStyle name="標準 5" xfId="62" xr:uid="{00000000-0005-0000-0000-000053000000}"/>
    <cellStyle name="標準 6" xfId="63" xr:uid="{00000000-0005-0000-0000-000054000000}"/>
    <cellStyle name="標準 7" xfId="64" xr:uid="{00000000-0005-0000-0000-000055000000}"/>
    <cellStyle name="標準 8" xfId="65" xr:uid="{00000000-0005-0000-0000-000056000000}"/>
    <cellStyle name="標準 9" xfId="66" xr:uid="{00000000-0005-0000-0000-000057000000}"/>
    <cellStyle name="標準 9 2" xfId="67" xr:uid="{00000000-0005-0000-0000-000058000000}"/>
    <cellStyle name="標準 9 3" xfId="88" xr:uid="{00000000-0005-0000-0000-000059000000}"/>
    <cellStyle name="良い 2" xfId="68" xr:uid="{00000000-0005-0000-0000-00005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8CA9-E8CC-4485-BA01-BC6B49C1906E}">
  <sheetPr>
    <tabColor rgb="FFFFFF00"/>
    <pageSetUpPr fitToPage="1"/>
  </sheetPr>
  <dimension ref="A1:M49"/>
  <sheetViews>
    <sheetView tabSelected="1" view="pageBreakPreview" zoomScale="70" zoomScaleNormal="85" zoomScaleSheetLayoutView="70" workbookViewId="0">
      <pane ySplit="6" topLeftCell="A7" activePane="bottomLeft" state="frozen"/>
      <selection pane="bottomLeft" activeCell="L42" sqref="L42"/>
    </sheetView>
  </sheetViews>
  <sheetFormatPr defaultRowHeight="17.25" x14ac:dyDescent="0.15"/>
  <cols>
    <col min="1" max="2" width="9" style="1" customWidth="1"/>
    <col min="3" max="3" width="6" style="1" customWidth="1"/>
    <col min="4" max="4" width="6" style="5" customWidth="1"/>
    <col min="5" max="5" width="30.625" style="1" customWidth="1"/>
    <col min="6" max="6" width="14.625" style="1" customWidth="1"/>
    <col min="7" max="7" width="40.625" style="11" customWidth="1"/>
    <col min="8" max="8" width="6.625" style="10" customWidth="1"/>
    <col min="9" max="9" width="9.25" style="12" customWidth="1"/>
    <col min="10" max="10" width="18.625" style="4" customWidth="1"/>
    <col min="11" max="11" width="20.125" style="4" customWidth="1"/>
    <col min="12" max="12" width="20.125" style="16" customWidth="1"/>
    <col min="13" max="13" width="134.125" style="1" customWidth="1"/>
    <col min="14" max="16384" width="9" style="1"/>
  </cols>
  <sheetData>
    <row r="1" spans="1:13" ht="24" x14ac:dyDescent="0.15">
      <c r="C1" s="59" t="s">
        <v>91</v>
      </c>
      <c r="D1" s="59"/>
      <c r="E1" s="59"/>
      <c r="F1" s="59"/>
      <c r="G1" s="59"/>
      <c r="H1" s="59"/>
      <c r="I1" s="59"/>
      <c r="J1" s="59"/>
      <c r="K1" s="59"/>
      <c r="L1" s="60"/>
    </row>
    <row r="4" spans="1:13" ht="30" customHeight="1" x14ac:dyDescent="0.15">
      <c r="C4" s="2" t="s">
        <v>0</v>
      </c>
      <c r="D4" s="1"/>
      <c r="E4" s="2"/>
      <c r="F4" s="2"/>
      <c r="G4" s="2"/>
      <c r="H4" s="13"/>
      <c r="I4" s="14"/>
      <c r="J4" s="3"/>
    </row>
    <row r="5" spans="1:13" ht="30" customHeight="1" thickBot="1" x14ac:dyDescent="0.2">
      <c r="A5" s="61" t="s">
        <v>85</v>
      </c>
      <c r="B5" s="61"/>
      <c r="C5" s="2" t="s">
        <v>92</v>
      </c>
      <c r="D5" s="2"/>
      <c r="E5" s="2"/>
      <c r="F5" s="2"/>
      <c r="G5" s="2"/>
      <c r="H5" s="13"/>
      <c r="I5" s="14"/>
      <c r="J5" s="33" t="s">
        <v>76</v>
      </c>
      <c r="K5" s="34"/>
      <c r="M5" s="51" t="s">
        <v>90</v>
      </c>
    </row>
    <row r="6" spans="1:13" ht="53.25" customHeight="1" thickBot="1" x14ac:dyDescent="0.2">
      <c r="A6" s="39" t="s">
        <v>74</v>
      </c>
      <c r="B6" s="44" t="s">
        <v>75</v>
      </c>
      <c r="C6" s="39" t="s">
        <v>3</v>
      </c>
      <c r="D6" s="40" t="s">
        <v>7</v>
      </c>
      <c r="E6" s="41" t="s">
        <v>4</v>
      </c>
      <c r="F6" s="41" t="s">
        <v>5</v>
      </c>
      <c r="G6" s="42" t="s">
        <v>6</v>
      </c>
      <c r="H6" s="43" t="s">
        <v>67</v>
      </c>
      <c r="I6" s="43" t="s">
        <v>2</v>
      </c>
      <c r="J6" s="40" t="s">
        <v>77</v>
      </c>
      <c r="K6" s="44" t="s">
        <v>1</v>
      </c>
      <c r="L6" s="45" t="s">
        <v>8</v>
      </c>
      <c r="M6" s="51" t="s">
        <v>96</v>
      </c>
    </row>
    <row r="7" spans="1:13" s="8" customFormat="1" ht="24.75" customHeight="1" x14ac:dyDescent="0.15">
      <c r="A7" s="52">
        <v>1</v>
      </c>
      <c r="B7" s="47">
        <v>1</v>
      </c>
      <c r="C7" s="47">
        <v>1</v>
      </c>
      <c r="D7" s="21">
        <v>1</v>
      </c>
      <c r="E7" s="22" t="s">
        <v>12</v>
      </c>
      <c r="F7" s="22" t="s">
        <v>13</v>
      </c>
      <c r="G7" s="22" t="s">
        <v>29</v>
      </c>
      <c r="H7" s="23">
        <v>399</v>
      </c>
      <c r="I7" s="24">
        <v>204</v>
      </c>
      <c r="J7" s="35"/>
      <c r="K7" s="24">
        <f>H7*J7</f>
        <v>0</v>
      </c>
      <c r="L7" s="56">
        <f>SUM(K7:K23)</f>
        <v>0</v>
      </c>
    </row>
    <row r="8" spans="1:13" s="8" customFormat="1" ht="24.75" customHeight="1" x14ac:dyDescent="0.15">
      <c r="A8" s="53">
        <v>1</v>
      </c>
      <c r="B8" s="46">
        <v>2</v>
      </c>
      <c r="C8" s="46">
        <v>1</v>
      </c>
      <c r="D8" s="9">
        <v>2</v>
      </c>
      <c r="E8" s="6" t="s">
        <v>14</v>
      </c>
      <c r="F8" s="6" t="s">
        <v>57</v>
      </c>
      <c r="G8" s="6" t="s">
        <v>68</v>
      </c>
      <c r="H8" s="15">
        <v>651</v>
      </c>
      <c r="I8" s="7">
        <v>152</v>
      </c>
      <c r="J8" s="36"/>
      <c r="K8" s="7">
        <f t="shared" ref="K8:K39" si="0">H8*J8</f>
        <v>0</v>
      </c>
      <c r="L8" s="57"/>
    </row>
    <row r="9" spans="1:13" s="8" customFormat="1" ht="24.75" customHeight="1" x14ac:dyDescent="0.15">
      <c r="A9" s="53">
        <v>1</v>
      </c>
      <c r="B9" s="46">
        <v>3</v>
      </c>
      <c r="C9" s="46">
        <v>1</v>
      </c>
      <c r="D9" s="9">
        <v>3</v>
      </c>
      <c r="E9" s="6" t="s">
        <v>15</v>
      </c>
      <c r="F9" s="6" t="s">
        <v>57</v>
      </c>
      <c r="G9" s="6" t="s">
        <v>16</v>
      </c>
      <c r="H9" s="15">
        <v>11</v>
      </c>
      <c r="I9" s="7">
        <v>223</v>
      </c>
      <c r="J9" s="36"/>
      <c r="K9" s="7">
        <f t="shared" si="0"/>
        <v>0</v>
      </c>
      <c r="L9" s="57"/>
    </row>
    <row r="10" spans="1:13" s="8" customFormat="1" ht="24.75" customHeight="1" x14ac:dyDescent="0.15">
      <c r="A10" s="53">
        <v>1</v>
      </c>
      <c r="B10" s="46">
        <v>4</v>
      </c>
      <c r="C10" s="46">
        <v>1</v>
      </c>
      <c r="D10" s="9">
        <v>4</v>
      </c>
      <c r="E10" s="6" t="s">
        <v>17</v>
      </c>
      <c r="F10" s="6" t="s">
        <v>57</v>
      </c>
      <c r="G10" s="6" t="s">
        <v>16</v>
      </c>
      <c r="H10" s="15">
        <v>8</v>
      </c>
      <c r="I10" s="7">
        <v>223</v>
      </c>
      <c r="J10" s="36"/>
      <c r="K10" s="7">
        <f t="shared" si="0"/>
        <v>0</v>
      </c>
      <c r="L10" s="57"/>
    </row>
    <row r="11" spans="1:13" s="8" customFormat="1" ht="24.75" customHeight="1" x14ac:dyDescent="0.15">
      <c r="A11" s="53">
        <v>1</v>
      </c>
      <c r="B11" s="46">
        <v>5</v>
      </c>
      <c r="C11" s="46">
        <v>1</v>
      </c>
      <c r="D11" s="9">
        <v>5</v>
      </c>
      <c r="E11" s="6" t="s">
        <v>18</v>
      </c>
      <c r="F11" s="6" t="s">
        <v>57</v>
      </c>
      <c r="G11" s="6" t="s">
        <v>16</v>
      </c>
      <c r="H11" s="15">
        <v>8</v>
      </c>
      <c r="I11" s="7">
        <v>223</v>
      </c>
      <c r="J11" s="36"/>
      <c r="K11" s="7">
        <f t="shared" si="0"/>
        <v>0</v>
      </c>
      <c r="L11" s="57"/>
    </row>
    <row r="12" spans="1:13" s="8" customFormat="1" ht="24.75" customHeight="1" x14ac:dyDescent="0.15">
      <c r="A12" s="53">
        <v>1</v>
      </c>
      <c r="B12" s="46">
        <v>6</v>
      </c>
      <c r="C12" s="46">
        <v>1</v>
      </c>
      <c r="D12" s="9">
        <v>6</v>
      </c>
      <c r="E12" s="6" t="s">
        <v>19</v>
      </c>
      <c r="F12" s="6" t="s">
        <v>57</v>
      </c>
      <c r="G12" s="6" t="s">
        <v>16</v>
      </c>
      <c r="H12" s="15">
        <v>537</v>
      </c>
      <c r="I12" s="7">
        <v>223</v>
      </c>
      <c r="J12" s="36"/>
      <c r="K12" s="7">
        <f t="shared" si="0"/>
        <v>0</v>
      </c>
      <c r="L12" s="57"/>
    </row>
    <row r="13" spans="1:13" s="8" customFormat="1" ht="24.75" customHeight="1" x14ac:dyDescent="0.15">
      <c r="A13" s="53">
        <v>1</v>
      </c>
      <c r="B13" s="46">
        <v>7</v>
      </c>
      <c r="C13" s="46">
        <v>1</v>
      </c>
      <c r="D13" s="9">
        <v>7</v>
      </c>
      <c r="E13" s="6" t="s">
        <v>20</v>
      </c>
      <c r="F13" s="6" t="s">
        <v>57</v>
      </c>
      <c r="G13" s="6" t="s">
        <v>16</v>
      </c>
      <c r="H13" s="15">
        <v>6</v>
      </c>
      <c r="I13" s="7">
        <v>223</v>
      </c>
      <c r="J13" s="36"/>
      <c r="K13" s="7">
        <f t="shared" si="0"/>
        <v>0</v>
      </c>
      <c r="L13" s="57"/>
    </row>
    <row r="14" spans="1:13" s="8" customFormat="1" ht="24.75" customHeight="1" x14ac:dyDescent="0.15">
      <c r="A14" s="53">
        <v>1</v>
      </c>
      <c r="B14" s="46">
        <v>8</v>
      </c>
      <c r="C14" s="46">
        <v>1</v>
      </c>
      <c r="D14" s="9">
        <v>8</v>
      </c>
      <c r="E14" s="6" t="s">
        <v>21</v>
      </c>
      <c r="F14" s="6" t="s">
        <v>57</v>
      </c>
      <c r="G14" s="6" t="s">
        <v>16</v>
      </c>
      <c r="H14" s="15">
        <v>11</v>
      </c>
      <c r="I14" s="7">
        <v>223</v>
      </c>
      <c r="J14" s="36"/>
      <c r="K14" s="7">
        <f t="shared" si="0"/>
        <v>0</v>
      </c>
      <c r="L14" s="57"/>
    </row>
    <row r="15" spans="1:13" s="8" customFormat="1" ht="24.75" customHeight="1" x14ac:dyDescent="0.15">
      <c r="A15" s="53">
        <v>1</v>
      </c>
      <c r="B15" s="46">
        <v>9</v>
      </c>
      <c r="C15" s="46">
        <v>1</v>
      </c>
      <c r="D15" s="9">
        <v>9</v>
      </c>
      <c r="E15" s="6" t="s">
        <v>78</v>
      </c>
      <c r="F15" s="6" t="s">
        <v>57</v>
      </c>
      <c r="G15" s="6" t="s">
        <v>16</v>
      </c>
      <c r="H15" s="15">
        <v>6</v>
      </c>
      <c r="I15" s="7">
        <v>223</v>
      </c>
      <c r="J15" s="36"/>
      <c r="K15" s="7">
        <f t="shared" si="0"/>
        <v>0</v>
      </c>
      <c r="L15" s="57"/>
    </row>
    <row r="16" spans="1:13" s="8" customFormat="1" ht="24.75" customHeight="1" x14ac:dyDescent="0.15">
      <c r="A16" s="53">
        <v>1</v>
      </c>
      <c r="B16" s="46">
        <v>10</v>
      </c>
      <c r="C16" s="46">
        <v>1</v>
      </c>
      <c r="D16" s="9">
        <v>10</v>
      </c>
      <c r="E16" s="6" t="s">
        <v>22</v>
      </c>
      <c r="F16" s="6" t="s">
        <v>57</v>
      </c>
      <c r="G16" s="6" t="s">
        <v>16</v>
      </c>
      <c r="H16" s="15">
        <v>14</v>
      </c>
      <c r="I16" s="7">
        <v>223</v>
      </c>
      <c r="J16" s="36"/>
      <c r="K16" s="7">
        <f t="shared" si="0"/>
        <v>0</v>
      </c>
      <c r="L16" s="57"/>
    </row>
    <row r="17" spans="1:12" s="8" customFormat="1" ht="24.75" customHeight="1" x14ac:dyDescent="0.15">
      <c r="A17" s="53">
        <v>1</v>
      </c>
      <c r="B17" s="46">
        <v>11</v>
      </c>
      <c r="C17" s="46">
        <v>1</v>
      </c>
      <c r="D17" s="9">
        <v>11</v>
      </c>
      <c r="E17" s="6" t="s">
        <v>23</v>
      </c>
      <c r="F17" s="6" t="s">
        <v>57</v>
      </c>
      <c r="G17" s="6" t="s">
        <v>58</v>
      </c>
      <c r="H17" s="15">
        <v>171</v>
      </c>
      <c r="I17" s="7">
        <v>126</v>
      </c>
      <c r="J17" s="36"/>
      <c r="K17" s="7">
        <f t="shared" si="0"/>
        <v>0</v>
      </c>
      <c r="L17" s="57"/>
    </row>
    <row r="18" spans="1:12" s="8" customFormat="1" ht="24.75" customHeight="1" x14ac:dyDescent="0.15">
      <c r="A18" s="53">
        <v>1</v>
      </c>
      <c r="B18" s="46">
        <v>12</v>
      </c>
      <c r="C18" s="46">
        <v>1</v>
      </c>
      <c r="D18" s="9">
        <v>12</v>
      </c>
      <c r="E18" s="6" t="s">
        <v>25</v>
      </c>
      <c r="F18" s="6" t="s">
        <v>57</v>
      </c>
      <c r="G18" s="6" t="s">
        <v>26</v>
      </c>
      <c r="H18" s="15">
        <v>530</v>
      </c>
      <c r="I18" s="7">
        <v>150</v>
      </c>
      <c r="J18" s="36"/>
      <c r="K18" s="7">
        <f t="shared" si="0"/>
        <v>0</v>
      </c>
      <c r="L18" s="57"/>
    </row>
    <row r="19" spans="1:12" s="8" customFormat="1" ht="24.75" customHeight="1" x14ac:dyDescent="0.15">
      <c r="A19" s="53">
        <v>1</v>
      </c>
      <c r="B19" s="46">
        <v>13</v>
      </c>
      <c r="C19" s="46">
        <v>1</v>
      </c>
      <c r="D19" s="9">
        <v>13</v>
      </c>
      <c r="E19" s="6" t="s">
        <v>28</v>
      </c>
      <c r="F19" s="6" t="s">
        <v>57</v>
      </c>
      <c r="G19" s="6" t="s">
        <v>27</v>
      </c>
      <c r="H19" s="15">
        <v>164</v>
      </c>
      <c r="I19" s="7">
        <v>400</v>
      </c>
      <c r="J19" s="36"/>
      <c r="K19" s="7">
        <f t="shared" si="0"/>
        <v>0</v>
      </c>
      <c r="L19" s="57"/>
    </row>
    <row r="20" spans="1:12" s="8" customFormat="1" ht="24.75" customHeight="1" x14ac:dyDescent="0.15">
      <c r="A20" s="53">
        <v>1</v>
      </c>
      <c r="B20" s="46">
        <v>14</v>
      </c>
      <c r="C20" s="46">
        <v>1</v>
      </c>
      <c r="D20" s="9">
        <v>14</v>
      </c>
      <c r="E20" s="6" t="s">
        <v>30</v>
      </c>
      <c r="F20" s="6" t="s">
        <v>57</v>
      </c>
      <c r="G20" s="6" t="s">
        <v>31</v>
      </c>
      <c r="H20" s="15">
        <v>182</v>
      </c>
      <c r="I20" s="7">
        <v>376</v>
      </c>
      <c r="J20" s="36"/>
      <c r="K20" s="7">
        <f t="shared" si="0"/>
        <v>0</v>
      </c>
      <c r="L20" s="57"/>
    </row>
    <row r="21" spans="1:12" s="8" customFormat="1" ht="24.75" customHeight="1" x14ac:dyDescent="0.15">
      <c r="A21" s="53">
        <v>1</v>
      </c>
      <c r="B21" s="46">
        <v>15</v>
      </c>
      <c r="C21" s="46">
        <v>1</v>
      </c>
      <c r="D21" s="9">
        <v>15</v>
      </c>
      <c r="E21" s="6" t="s">
        <v>79</v>
      </c>
      <c r="F21" s="6" t="s">
        <v>57</v>
      </c>
      <c r="G21" s="6" t="s">
        <v>80</v>
      </c>
      <c r="H21" s="15">
        <v>2</v>
      </c>
      <c r="I21" s="7">
        <v>144</v>
      </c>
      <c r="J21" s="36"/>
      <c r="K21" s="7">
        <f t="shared" si="0"/>
        <v>0</v>
      </c>
      <c r="L21" s="57"/>
    </row>
    <row r="22" spans="1:12" s="8" customFormat="1" ht="24.75" customHeight="1" x14ac:dyDescent="0.15">
      <c r="A22" s="53">
        <v>1</v>
      </c>
      <c r="B22" s="46">
        <v>16</v>
      </c>
      <c r="C22" s="46">
        <v>1</v>
      </c>
      <c r="D22" s="9">
        <v>16</v>
      </c>
      <c r="E22" s="6" t="s">
        <v>11</v>
      </c>
      <c r="F22" s="6" t="s">
        <v>9</v>
      </c>
      <c r="G22" s="6" t="s">
        <v>10</v>
      </c>
      <c r="H22" s="15">
        <v>5</v>
      </c>
      <c r="I22" s="7">
        <v>173</v>
      </c>
      <c r="J22" s="36"/>
      <c r="K22" s="7">
        <f t="shared" si="0"/>
        <v>0</v>
      </c>
      <c r="L22" s="57"/>
    </row>
    <row r="23" spans="1:12" s="8" customFormat="1" ht="24.75" customHeight="1" thickBot="1" x14ac:dyDescent="0.2">
      <c r="A23" s="54">
        <v>1</v>
      </c>
      <c r="B23" s="48">
        <v>17</v>
      </c>
      <c r="C23" s="48">
        <v>1</v>
      </c>
      <c r="D23" s="25">
        <v>17</v>
      </c>
      <c r="E23" s="26" t="s">
        <v>52</v>
      </c>
      <c r="F23" s="26" t="s">
        <v>57</v>
      </c>
      <c r="G23" s="26" t="s">
        <v>53</v>
      </c>
      <c r="H23" s="27">
        <v>1058</v>
      </c>
      <c r="I23" s="28">
        <v>265</v>
      </c>
      <c r="J23" s="37"/>
      <c r="K23" s="28">
        <f t="shared" si="0"/>
        <v>0</v>
      </c>
      <c r="L23" s="58"/>
    </row>
    <row r="24" spans="1:12" s="8" customFormat="1" ht="24.75" customHeight="1" x14ac:dyDescent="0.15">
      <c r="A24" s="52">
        <v>2</v>
      </c>
      <c r="B24" s="47">
        <v>18</v>
      </c>
      <c r="C24" s="47">
        <v>2</v>
      </c>
      <c r="D24" s="21">
        <v>18</v>
      </c>
      <c r="E24" s="22" t="s">
        <v>32</v>
      </c>
      <c r="F24" s="22" t="s">
        <v>13</v>
      </c>
      <c r="G24" s="22" t="s">
        <v>33</v>
      </c>
      <c r="H24" s="23">
        <v>60</v>
      </c>
      <c r="I24" s="24">
        <v>32</v>
      </c>
      <c r="J24" s="35"/>
      <c r="K24" s="24">
        <f t="shared" si="0"/>
        <v>0</v>
      </c>
      <c r="L24" s="56">
        <f>SUM(K24:K32)</f>
        <v>0</v>
      </c>
    </row>
    <row r="25" spans="1:12" s="8" customFormat="1" ht="24.75" customHeight="1" x14ac:dyDescent="0.15">
      <c r="A25" s="53">
        <v>2</v>
      </c>
      <c r="B25" s="46">
        <v>19</v>
      </c>
      <c r="C25" s="46">
        <v>2</v>
      </c>
      <c r="D25" s="9">
        <v>19</v>
      </c>
      <c r="E25" s="6" t="s">
        <v>59</v>
      </c>
      <c r="F25" s="6" t="s">
        <v>13</v>
      </c>
      <c r="G25" s="6" t="s">
        <v>34</v>
      </c>
      <c r="H25" s="15">
        <v>20</v>
      </c>
      <c r="I25" s="7" t="s">
        <v>24</v>
      </c>
      <c r="J25" s="36"/>
      <c r="K25" s="7">
        <f t="shared" si="0"/>
        <v>0</v>
      </c>
      <c r="L25" s="57"/>
    </row>
    <row r="26" spans="1:12" s="8" customFormat="1" ht="24.75" customHeight="1" x14ac:dyDescent="0.15">
      <c r="A26" s="53">
        <v>2</v>
      </c>
      <c r="B26" s="46">
        <v>20</v>
      </c>
      <c r="C26" s="46">
        <v>2</v>
      </c>
      <c r="D26" s="9">
        <v>20</v>
      </c>
      <c r="E26" s="6" t="s">
        <v>35</v>
      </c>
      <c r="F26" s="6" t="s">
        <v>13</v>
      </c>
      <c r="G26" s="6" t="s">
        <v>69</v>
      </c>
      <c r="H26" s="15">
        <v>36</v>
      </c>
      <c r="I26" s="7">
        <v>48</v>
      </c>
      <c r="J26" s="36"/>
      <c r="K26" s="7">
        <f t="shared" si="0"/>
        <v>0</v>
      </c>
      <c r="L26" s="57"/>
    </row>
    <row r="27" spans="1:12" s="8" customFormat="1" ht="24.75" customHeight="1" x14ac:dyDescent="0.15">
      <c r="A27" s="53">
        <v>2</v>
      </c>
      <c r="B27" s="46">
        <v>21</v>
      </c>
      <c r="C27" s="46">
        <v>2</v>
      </c>
      <c r="D27" s="9">
        <v>21</v>
      </c>
      <c r="E27" s="6" t="s">
        <v>36</v>
      </c>
      <c r="F27" s="6" t="s">
        <v>13</v>
      </c>
      <c r="G27" s="6" t="s">
        <v>69</v>
      </c>
      <c r="H27" s="15">
        <v>3</v>
      </c>
      <c r="I27" s="7">
        <v>48</v>
      </c>
      <c r="J27" s="36"/>
      <c r="K27" s="7">
        <f t="shared" si="0"/>
        <v>0</v>
      </c>
      <c r="L27" s="57"/>
    </row>
    <row r="28" spans="1:12" s="8" customFormat="1" ht="24.75" customHeight="1" x14ac:dyDescent="0.15">
      <c r="A28" s="53">
        <v>2</v>
      </c>
      <c r="B28" s="46">
        <v>22</v>
      </c>
      <c r="C28" s="46">
        <v>2</v>
      </c>
      <c r="D28" s="9">
        <v>22</v>
      </c>
      <c r="E28" s="6" t="s">
        <v>37</v>
      </c>
      <c r="F28" s="6" t="s">
        <v>13</v>
      </c>
      <c r="G28" s="6" t="s">
        <v>38</v>
      </c>
      <c r="H28" s="15">
        <v>20</v>
      </c>
      <c r="I28" s="7">
        <v>48</v>
      </c>
      <c r="J28" s="36"/>
      <c r="K28" s="7">
        <f t="shared" si="0"/>
        <v>0</v>
      </c>
      <c r="L28" s="57"/>
    </row>
    <row r="29" spans="1:12" s="8" customFormat="1" ht="24.75" customHeight="1" x14ac:dyDescent="0.15">
      <c r="A29" s="53">
        <v>2</v>
      </c>
      <c r="B29" s="46">
        <v>23</v>
      </c>
      <c r="C29" s="46">
        <v>2</v>
      </c>
      <c r="D29" s="9">
        <v>23</v>
      </c>
      <c r="E29" s="6" t="s">
        <v>39</v>
      </c>
      <c r="F29" s="6" t="s">
        <v>13</v>
      </c>
      <c r="G29" s="6" t="s">
        <v>33</v>
      </c>
      <c r="H29" s="15">
        <v>440</v>
      </c>
      <c r="I29" s="7">
        <v>80</v>
      </c>
      <c r="J29" s="36"/>
      <c r="K29" s="7">
        <f t="shared" si="0"/>
        <v>0</v>
      </c>
      <c r="L29" s="57"/>
    </row>
    <row r="30" spans="1:12" s="8" customFormat="1" ht="24.75" customHeight="1" x14ac:dyDescent="0.15">
      <c r="A30" s="53">
        <v>2</v>
      </c>
      <c r="B30" s="46">
        <v>24</v>
      </c>
      <c r="C30" s="46">
        <v>2</v>
      </c>
      <c r="D30" s="9">
        <v>24</v>
      </c>
      <c r="E30" s="6" t="s">
        <v>60</v>
      </c>
      <c r="F30" s="6" t="s">
        <v>61</v>
      </c>
      <c r="G30" s="6" t="s">
        <v>40</v>
      </c>
      <c r="H30" s="15">
        <v>62</v>
      </c>
      <c r="I30" s="7">
        <v>1074</v>
      </c>
      <c r="J30" s="36"/>
      <c r="K30" s="7">
        <f t="shared" si="0"/>
        <v>0</v>
      </c>
      <c r="L30" s="57"/>
    </row>
    <row r="31" spans="1:12" s="8" customFormat="1" ht="24.75" customHeight="1" x14ac:dyDescent="0.15">
      <c r="A31" s="53">
        <v>2</v>
      </c>
      <c r="B31" s="46">
        <v>25</v>
      </c>
      <c r="C31" s="46">
        <v>2</v>
      </c>
      <c r="D31" s="9">
        <v>25</v>
      </c>
      <c r="E31" s="6" t="s">
        <v>62</v>
      </c>
      <c r="F31" s="6" t="s">
        <v>42</v>
      </c>
      <c r="G31" s="6" t="s">
        <v>41</v>
      </c>
      <c r="H31" s="15">
        <v>11</v>
      </c>
      <c r="I31" s="7">
        <v>1074</v>
      </c>
      <c r="J31" s="36"/>
      <c r="K31" s="7">
        <f t="shared" si="0"/>
        <v>0</v>
      </c>
      <c r="L31" s="57"/>
    </row>
    <row r="32" spans="1:12" s="8" customFormat="1" ht="24.75" customHeight="1" thickBot="1" x14ac:dyDescent="0.2">
      <c r="A32" s="54">
        <v>2</v>
      </c>
      <c r="B32" s="48">
        <v>27</v>
      </c>
      <c r="C32" s="48">
        <v>2</v>
      </c>
      <c r="D32" s="25">
        <v>26</v>
      </c>
      <c r="E32" s="26" t="s">
        <v>81</v>
      </c>
      <c r="F32" s="26" t="s">
        <v>13</v>
      </c>
      <c r="G32" s="26" t="s">
        <v>29</v>
      </c>
      <c r="H32" s="27">
        <v>2</v>
      </c>
      <c r="I32" s="28">
        <v>157</v>
      </c>
      <c r="J32" s="37"/>
      <c r="K32" s="28">
        <f t="shared" si="0"/>
        <v>0</v>
      </c>
      <c r="L32" s="58"/>
    </row>
    <row r="33" spans="1:12" s="8" customFormat="1" ht="24.75" customHeight="1" x14ac:dyDescent="0.15">
      <c r="A33" s="52">
        <v>3</v>
      </c>
      <c r="B33" s="47">
        <v>28</v>
      </c>
      <c r="C33" s="47">
        <v>3</v>
      </c>
      <c r="D33" s="21">
        <v>27</v>
      </c>
      <c r="E33" s="22" t="s">
        <v>45</v>
      </c>
      <c r="F33" s="22" t="s">
        <v>46</v>
      </c>
      <c r="G33" s="22" t="s">
        <v>70</v>
      </c>
      <c r="H33" s="23">
        <v>39</v>
      </c>
      <c r="I33" s="24">
        <v>507</v>
      </c>
      <c r="J33" s="35"/>
      <c r="K33" s="24">
        <f t="shared" si="0"/>
        <v>0</v>
      </c>
      <c r="L33" s="56">
        <f>SUM(K33:K39)</f>
        <v>0</v>
      </c>
    </row>
    <row r="34" spans="1:12" s="8" customFormat="1" ht="24.75" customHeight="1" x14ac:dyDescent="0.15">
      <c r="A34" s="53">
        <v>3</v>
      </c>
      <c r="B34" s="46">
        <v>29</v>
      </c>
      <c r="C34" s="46">
        <v>3</v>
      </c>
      <c r="D34" s="9">
        <v>28</v>
      </c>
      <c r="E34" s="6" t="s">
        <v>82</v>
      </c>
      <c r="F34" s="6" t="s">
        <v>47</v>
      </c>
      <c r="G34" s="6" t="s">
        <v>44</v>
      </c>
      <c r="H34" s="15">
        <v>92</v>
      </c>
      <c r="I34" s="7">
        <v>38</v>
      </c>
      <c r="J34" s="36"/>
      <c r="K34" s="7">
        <f t="shared" si="0"/>
        <v>0</v>
      </c>
      <c r="L34" s="57"/>
    </row>
    <row r="35" spans="1:12" s="8" customFormat="1" ht="24.75" customHeight="1" x14ac:dyDescent="0.15">
      <c r="A35" s="53">
        <v>3</v>
      </c>
      <c r="B35" s="46">
        <v>30</v>
      </c>
      <c r="C35" s="46">
        <v>3</v>
      </c>
      <c r="D35" s="9">
        <v>29</v>
      </c>
      <c r="E35" s="6" t="s">
        <v>83</v>
      </c>
      <c r="F35" s="6" t="s">
        <v>47</v>
      </c>
      <c r="G35" s="6" t="s">
        <v>44</v>
      </c>
      <c r="H35" s="15">
        <v>14</v>
      </c>
      <c r="I35" s="7">
        <v>38</v>
      </c>
      <c r="J35" s="36"/>
      <c r="K35" s="7">
        <f t="shared" si="0"/>
        <v>0</v>
      </c>
      <c r="L35" s="57"/>
    </row>
    <row r="36" spans="1:12" s="8" customFormat="1" ht="24.75" customHeight="1" x14ac:dyDescent="0.15">
      <c r="A36" s="53">
        <v>3</v>
      </c>
      <c r="B36" s="46">
        <v>31</v>
      </c>
      <c r="C36" s="46">
        <v>3</v>
      </c>
      <c r="D36" s="9">
        <v>30</v>
      </c>
      <c r="E36" s="6" t="s">
        <v>84</v>
      </c>
      <c r="F36" s="6" t="s">
        <v>47</v>
      </c>
      <c r="G36" s="6" t="s">
        <v>44</v>
      </c>
      <c r="H36" s="15">
        <v>12</v>
      </c>
      <c r="I36" s="7">
        <v>38</v>
      </c>
      <c r="J36" s="36"/>
      <c r="K36" s="7">
        <f t="shared" si="0"/>
        <v>0</v>
      </c>
      <c r="L36" s="57"/>
    </row>
    <row r="37" spans="1:12" s="8" customFormat="1" ht="24.75" customHeight="1" x14ac:dyDescent="0.15">
      <c r="A37" s="53" t="s">
        <v>87</v>
      </c>
      <c r="B37" s="46"/>
      <c r="C37" s="46">
        <v>3</v>
      </c>
      <c r="D37" s="9">
        <v>31</v>
      </c>
      <c r="E37" s="6" t="s">
        <v>94</v>
      </c>
      <c r="F37" s="6" t="s">
        <v>47</v>
      </c>
      <c r="G37" s="6" t="s">
        <v>95</v>
      </c>
      <c r="H37" s="15">
        <v>56</v>
      </c>
      <c r="I37" s="7">
        <v>99</v>
      </c>
      <c r="J37" s="36"/>
      <c r="K37" s="7">
        <f t="shared" si="0"/>
        <v>0</v>
      </c>
      <c r="L37" s="57"/>
    </row>
    <row r="38" spans="1:12" s="8" customFormat="1" ht="24.75" customHeight="1" x14ac:dyDescent="0.15">
      <c r="A38" s="62">
        <v>3</v>
      </c>
      <c r="B38" s="63">
        <v>32</v>
      </c>
      <c r="C38" s="63">
        <v>3</v>
      </c>
      <c r="D38" s="64">
        <v>32</v>
      </c>
      <c r="E38" s="65" t="s">
        <v>54</v>
      </c>
      <c r="F38" s="65" t="s">
        <v>47</v>
      </c>
      <c r="G38" s="65" t="s">
        <v>27</v>
      </c>
      <c r="H38" s="66">
        <v>21</v>
      </c>
      <c r="I38" s="67">
        <v>570</v>
      </c>
      <c r="J38" s="68"/>
      <c r="K38" s="7">
        <f t="shared" si="0"/>
        <v>0</v>
      </c>
      <c r="L38" s="57"/>
    </row>
    <row r="39" spans="1:12" s="8" customFormat="1" ht="24.75" customHeight="1" thickBot="1" x14ac:dyDescent="0.2">
      <c r="A39" s="54">
        <v>3</v>
      </c>
      <c r="B39" s="48">
        <v>33</v>
      </c>
      <c r="C39" s="48">
        <v>3</v>
      </c>
      <c r="D39" s="25">
        <v>33</v>
      </c>
      <c r="E39" s="26" t="s">
        <v>86</v>
      </c>
      <c r="F39" s="26" t="s">
        <v>47</v>
      </c>
      <c r="G39" s="26" t="s">
        <v>29</v>
      </c>
      <c r="H39" s="27">
        <v>182</v>
      </c>
      <c r="I39" s="28">
        <v>1282</v>
      </c>
      <c r="J39" s="37"/>
      <c r="K39" s="28">
        <f t="shared" si="0"/>
        <v>0</v>
      </c>
      <c r="L39" s="58"/>
    </row>
    <row r="40" spans="1:12" s="8" customFormat="1" ht="24.75" customHeight="1" x14ac:dyDescent="0.15">
      <c r="A40" s="52">
        <v>19</v>
      </c>
      <c r="B40" s="47">
        <v>206</v>
      </c>
      <c r="C40" s="47">
        <v>19</v>
      </c>
      <c r="D40" s="21">
        <v>34</v>
      </c>
      <c r="E40" s="22" t="s">
        <v>63</v>
      </c>
      <c r="F40" s="22" t="s">
        <v>71</v>
      </c>
      <c r="G40" s="22" t="s">
        <v>64</v>
      </c>
      <c r="H40" s="23">
        <v>11</v>
      </c>
      <c r="I40" s="24">
        <v>240</v>
      </c>
      <c r="J40" s="35"/>
      <c r="K40" s="24">
        <f>H40*J40</f>
        <v>0</v>
      </c>
      <c r="L40" s="56">
        <f>SUM(K40:K41)</f>
        <v>0</v>
      </c>
    </row>
    <row r="41" spans="1:12" s="8" customFormat="1" ht="24.75" customHeight="1" thickBot="1" x14ac:dyDescent="0.2">
      <c r="A41" s="69">
        <v>19</v>
      </c>
      <c r="B41" s="70">
        <v>207</v>
      </c>
      <c r="C41" s="70">
        <v>19</v>
      </c>
      <c r="D41" s="71">
        <v>35</v>
      </c>
      <c r="E41" s="72" t="s">
        <v>65</v>
      </c>
      <c r="F41" s="72" t="s">
        <v>72</v>
      </c>
      <c r="G41" s="72" t="s">
        <v>66</v>
      </c>
      <c r="H41" s="73">
        <v>5</v>
      </c>
      <c r="I41" s="74">
        <v>376</v>
      </c>
      <c r="J41" s="75"/>
      <c r="K41" s="74">
        <f t="shared" ref="K41:K45" si="1">H41*J41</f>
        <v>0</v>
      </c>
      <c r="L41" s="58"/>
    </row>
    <row r="42" spans="1:12" s="8" customFormat="1" ht="24.75" customHeight="1" thickBot="1" x14ac:dyDescent="0.2">
      <c r="A42" s="55" t="s">
        <v>93</v>
      </c>
      <c r="B42" s="19">
        <v>212</v>
      </c>
      <c r="C42" s="19" t="s">
        <v>93</v>
      </c>
      <c r="D42" s="20">
        <v>36</v>
      </c>
      <c r="E42" s="29" t="s">
        <v>55</v>
      </c>
      <c r="F42" s="29" t="s">
        <v>43</v>
      </c>
      <c r="G42" s="29" t="s">
        <v>56</v>
      </c>
      <c r="H42" s="30">
        <v>29</v>
      </c>
      <c r="I42" s="31">
        <v>3880</v>
      </c>
      <c r="J42" s="38"/>
      <c r="K42" s="49">
        <f t="shared" si="1"/>
        <v>0</v>
      </c>
      <c r="L42" s="50"/>
    </row>
    <row r="43" spans="1:12" s="8" customFormat="1" ht="24.75" customHeight="1" thickBot="1" x14ac:dyDescent="0.2">
      <c r="A43" s="55" t="s">
        <v>93</v>
      </c>
      <c r="B43" s="19">
        <v>213</v>
      </c>
      <c r="C43" s="19" t="s">
        <v>93</v>
      </c>
      <c r="D43" s="20">
        <v>37</v>
      </c>
      <c r="E43" s="29" t="s">
        <v>51</v>
      </c>
      <c r="F43" s="29" t="s">
        <v>50</v>
      </c>
      <c r="G43" s="29" t="s">
        <v>73</v>
      </c>
      <c r="H43" s="30">
        <v>572</v>
      </c>
      <c r="I43" s="31">
        <v>310</v>
      </c>
      <c r="J43" s="38"/>
      <c r="K43" s="49">
        <f t="shared" si="1"/>
        <v>0</v>
      </c>
      <c r="L43" s="50"/>
    </row>
    <row r="44" spans="1:12" s="8" customFormat="1" ht="24.75" customHeight="1" thickBot="1" x14ac:dyDescent="0.2">
      <c r="A44" s="55" t="s">
        <v>93</v>
      </c>
      <c r="B44" s="19">
        <v>216</v>
      </c>
      <c r="C44" s="19" t="s">
        <v>93</v>
      </c>
      <c r="D44" s="20">
        <v>38</v>
      </c>
      <c r="E44" s="29" t="s">
        <v>88</v>
      </c>
      <c r="F44" s="29" t="s">
        <v>89</v>
      </c>
      <c r="G44" s="29" t="s">
        <v>27</v>
      </c>
      <c r="H44" s="30">
        <v>48</v>
      </c>
      <c r="I44" s="31">
        <v>204</v>
      </c>
      <c r="J44" s="38"/>
      <c r="K44" s="49">
        <f t="shared" si="1"/>
        <v>0</v>
      </c>
      <c r="L44" s="50"/>
    </row>
    <row r="45" spans="1:12" s="8" customFormat="1" ht="24.75" customHeight="1" thickBot="1" x14ac:dyDescent="0.2">
      <c r="A45" s="55" t="s">
        <v>93</v>
      </c>
      <c r="B45" s="19">
        <v>231</v>
      </c>
      <c r="C45" s="19" t="s">
        <v>93</v>
      </c>
      <c r="D45" s="20">
        <v>39</v>
      </c>
      <c r="E45" s="29" t="s">
        <v>48</v>
      </c>
      <c r="F45" s="29" t="s">
        <v>13</v>
      </c>
      <c r="G45" s="29" t="s">
        <v>49</v>
      </c>
      <c r="H45" s="30">
        <v>18</v>
      </c>
      <c r="I45" s="31">
        <v>134</v>
      </c>
      <c r="J45" s="38"/>
      <c r="K45" s="49">
        <f t="shared" si="1"/>
        <v>0</v>
      </c>
      <c r="L45" s="50"/>
    </row>
    <row r="46" spans="1:12" ht="17.25" customHeight="1" x14ac:dyDescent="0.15">
      <c r="D46" s="32">
        <f>SUM(D7:D45)</f>
        <v>780</v>
      </c>
      <c r="H46" s="32">
        <f>SUM(H7:H45)</f>
        <v>5516</v>
      </c>
      <c r="I46" s="32">
        <f>SUM(I7:I45)</f>
        <v>14051</v>
      </c>
      <c r="K46" s="32">
        <f>SUM(K7:K45)</f>
        <v>0</v>
      </c>
      <c r="L46" s="17"/>
    </row>
    <row r="47" spans="1:12" x14ac:dyDescent="0.15">
      <c r="L47" s="18"/>
    </row>
    <row r="48" spans="1:12" x14ac:dyDescent="0.15">
      <c r="L48" s="18"/>
    </row>
    <row r="49" spans="12:12" x14ac:dyDescent="0.15">
      <c r="L49" s="18"/>
    </row>
  </sheetData>
  <autoFilter ref="A6:M6" xr:uid="{9B5F8CA9-E8CC-4485-BA01-BC6B49C1906E}"/>
  <mergeCells count="6">
    <mergeCell ref="A5:B5"/>
    <mergeCell ref="L7:L23"/>
    <mergeCell ref="L24:L32"/>
    <mergeCell ref="L33:L39"/>
    <mergeCell ref="C1:L1"/>
    <mergeCell ref="L40:L41"/>
  </mergeCells>
  <phoneticPr fontId="3"/>
  <dataValidations count="1">
    <dataValidation imeMode="off" allowBlank="1" showInputMessage="1" showErrorMessage="1" sqref="H7:H45" xr:uid="{8A7A4687-E405-4CAC-A191-BFA657CA93BD}"/>
  </dataValidations>
  <printOptions horizontalCentered="1"/>
  <pageMargins left="0.19685039370078741" right="0.19685039370078741" top="0.39370078740157483" bottom="0.39370078740157483" header="7.874015748031496E-2" footer="0.15748031496062992"/>
  <pageSetup paperSize="9" scale="59" fitToHeight="0" orientation="portrait" blackAndWhite="1" r:id="rId1"/>
  <rowBreaks count="1" manualBreakCount="1">
    <brk id="41" min="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参考見積内訳書</vt:lpstr>
      <vt:lpstr>参考見積内訳書!Print_Area</vt:lpstr>
      <vt:lpstr>参考見積内訳書!Print_Titles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2025-12-10T08:37:34Z</dcterms:created>
  <dcterms:modified xsi:type="dcterms:W3CDTF">2026-09-11T09:01:04Z</dcterms:modified>
</cp:coreProperties>
</file>