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CB23FF8-02E4-4A1F-B5CC-A62AA8B2D178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参考見積内訳書 (再)" sheetId="6" r:id="rId1"/>
  </sheets>
  <definedNames>
    <definedName name="_xlnm._FilterDatabase" localSheetId="0" hidden="1">'参考見積内訳書 (再)'!$A$6:$O$250</definedName>
    <definedName name="DATAAREA" localSheetId="0">#REF!</definedName>
    <definedName name="DATAAREA">#REF!</definedName>
    <definedName name="DATAFORMAT" localSheetId="0">#REF!</definedName>
    <definedName name="DATAFORMAT">#REF!</definedName>
    <definedName name="_xlnm.Print_Area" localSheetId="0">'参考見積内訳書 (再)'!$C$1:$L$249</definedName>
    <definedName name="_xlnm.Print_Titles" localSheetId="0">'参考見積内訳書 (再)'!$1:$6</definedName>
    <definedName name="セグメント">#REF!</definedName>
    <definedName name="ﾃﾞｰﾀ" localSheetId="0">#REF!</definedName>
    <definedName name="ﾃﾞｰﾀ">#REF!</definedName>
    <definedName name="データエリア" localSheetId="0">#REF!</definedName>
    <definedName name="データエリア">#REF!</definedName>
    <definedName name="データフォーマット" localSheetId="0">#REF!</definedName>
    <definedName name="データフォーマット">#REF!</definedName>
    <definedName name="データ領域" localSheetId="0">#REF!</definedName>
    <definedName name="データ領域">#REF!</definedName>
    <definedName name="業者">#REF!</definedName>
    <definedName name="決議書データ検索" localSheetId="0">#REF!</definedName>
    <definedName name="決議書データ検索">#REF!</definedName>
    <definedName name="財源">#REF!</definedName>
    <definedName name="小分類">#REF!</definedName>
    <definedName name="大分類">#REF!</definedName>
    <definedName name="中分類">#REF!</definedName>
    <definedName name="備品・消耗品区分">#REF!</definedName>
    <definedName name="負担行為入力" localSheetId="0">#REF!</definedName>
    <definedName name="負担行為入力">#REF!</definedName>
    <definedName name="目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6" l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6" i="6"/>
  <c r="N57" i="6"/>
  <c r="N58" i="6"/>
  <c r="N59" i="6"/>
  <c r="N60" i="6"/>
  <c r="N61" i="6"/>
  <c r="N62" i="6"/>
  <c r="N63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9" i="6"/>
  <c r="N210" i="6"/>
  <c r="N211" i="6"/>
  <c r="N212" i="6"/>
  <c r="N213" i="6"/>
  <c r="N214" i="6"/>
  <c r="N215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9" i="6"/>
  <c r="N7" i="6"/>
  <c r="I250" i="6"/>
  <c r="H250" i="6"/>
  <c r="D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L205" i="6" l="1"/>
  <c r="L212" i="6"/>
  <c r="L63" i="6"/>
  <c r="L207" i="6"/>
  <c r="L209" i="6"/>
  <c r="L214" i="6"/>
  <c r="L40" i="6"/>
  <c r="L126" i="6"/>
  <c r="L112" i="6"/>
  <c r="L103" i="6"/>
  <c r="L57" i="6"/>
  <c r="L75" i="6"/>
  <c r="L183" i="6"/>
  <c r="L65" i="6"/>
  <c r="L43" i="6"/>
  <c r="L34" i="6"/>
  <c r="L142" i="6"/>
  <c r="L179" i="6"/>
  <c r="L7" i="6"/>
  <c r="L24" i="6"/>
  <c r="L216" i="6"/>
  <c r="K250" i="6"/>
</calcChain>
</file>

<file path=xl/sharedStrings.xml><?xml version="1.0" encoding="utf-8"?>
<sst xmlns="http://schemas.openxmlformats.org/spreadsheetml/2006/main" count="845" uniqueCount="387">
  <si>
    <t>件名：外部委託検査業務</t>
    <rPh sb="0" eb="2">
      <t>ケンメイ</t>
    </rPh>
    <rPh sb="3" eb="5">
      <t>ガイブ</t>
    </rPh>
    <rPh sb="5" eb="7">
      <t>イタク</t>
    </rPh>
    <rPh sb="7" eb="9">
      <t>ケンサ</t>
    </rPh>
    <rPh sb="9" eb="11">
      <t>ギョウム</t>
    </rPh>
    <phoneticPr fontId="3"/>
  </si>
  <si>
    <t>総額
（税抜）</t>
    <rPh sb="0" eb="2">
      <t>ソウガク</t>
    </rPh>
    <rPh sb="4" eb="5">
      <t>ゼイ</t>
    </rPh>
    <rPh sb="5" eb="6">
      <t>ヌ</t>
    </rPh>
    <phoneticPr fontId="3"/>
  </si>
  <si>
    <t>分類
番号</t>
  </si>
  <si>
    <t>細目名</t>
  </si>
  <si>
    <t>材料</t>
  </si>
  <si>
    <t>検査法</t>
  </si>
  <si>
    <t>No.</t>
    <phoneticPr fontId="3"/>
  </si>
  <si>
    <t>分類総額
（税抜）</t>
    <rPh sb="0" eb="2">
      <t>ブンルイ</t>
    </rPh>
    <rPh sb="2" eb="4">
      <t>ソウガク</t>
    </rPh>
    <rPh sb="6" eb="7">
      <t>ゼイ</t>
    </rPh>
    <rPh sb="7" eb="8">
      <t>ヌ</t>
    </rPh>
    <phoneticPr fontId="3"/>
  </si>
  <si>
    <t>乏血小板血漿</t>
  </si>
  <si>
    <t>EIA</t>
  </si>
  <si>
    <t>血小板第4因子  PF-4</t>
  </si>
  <si>
    <t>ﾄﾛﾝﾎﾞﾓｼﾞｭﾘﾝ</t>
  </si>
  <si>
    <t>血清</t>
  </si>
  <si>
    <t>ﾌﾟﾛﾃｲﾝS抗原量（ﾄｰﾀﾙ）</t>
  </si>
  <si>
    <t xml:space="preserve">凝固活性 第Ⅱ因子（F2）     </t>
  </si>
  <si>
    <t>凝固時間法</t>
  </si>
  <si>
    <t xml:space="preserve">凝固活性 第Ⅴ因子（F5）     </t>
  </si>
  <si>
    <t>凝固活性 第Ⅶ因子（F7）</t>
  </si>
  <si>
    <t>凝固活性 第Ⅷ因子（F8）</t>
  </si>
  <si>
    <t xml:space="preserve">凝固活性 第Ⅸ因子（F9）     </t>
  </si>
  <si>
    <t xml:space="preserve">凝固活性 第Ⅹ因子（F10）    </t>
  </si>
  <si>
    <t xml:space="preserve">凝固活性 第ⅩⅡ因子（F12）  </t>
  </si>
  <si>
    <t xml:space="preserve">ﾌｵﾝ・ｳｲﾙﾌﾞﾗﾝﾄﾞ因子活性    </t>
  </si>
  <si>
    <t>適用外</t>
  </si>
  <si>
    <t xml:space="preserve">α2PIﾌﾟﾗｽﾐﾝ複合体(PIC)    </t>
  </si>
  <si>
    <t>LPIA</t>
  </si>
  <si>
    <t>ELISA</t>
  </si>
  <si>
    <t xml:space="preserve">ADAMTS-13(活性)           </t>
  </si>
  <si>
    <t>CLEIA</t>
  </si>
  <si>
    <t>ＨＩＴ－ＩｇＧ</t>
  </si>
  <si>
    <t>ラテックス比濁法</t>
  </si>
  <si>
    <t>ﾈﾌｪﾛﾒﾄﾘｰ法</t>
  </si>
  <si>
    <t>LTIA</t>
  </si>
  <si>
    <t>比色法</t>
  </si>
  <si>
    <t>部分尿</t>
  </si>
  <si>
    <t>ｱﾃﾞﾉｼﾝﾃﾞｱﾐﾅｰｾﾞ</t>
  </si>
  <si>
    <t>酵素法</t>
  </si>
  <si>
    <t>比濁法</t>
  </si>
  <si>
    <t>LDｱｲｿｻﾞｲﾑ</t>
  </si>
  <si>
    <t>ALPｱｲｿｻﾞｲﾑ</t>
  </si>
  <si>
    <t>CKｱｲｿｻﾞｲﾑ</t>
  </si>
  <si>
    <t xml:space="preserve">ｱﾐﾗ-ｾﾞｱｲｿｻﾞｲﾑ             </t>
  </si>
  <si>
    <t>ｱｶﾞﾛｰｽ電気泳動法</t>
  </si>
  <si>
    <t>1,5-ｱﾝﾋﾄﾞﾛ-D-ｸﾞﾙｼﾄｰﾙ</t>
  </si>
  <si>
    <t>ﾋｱﾙﾛﾝ酸</t>
  </si>
  <si>
    <t>ラテックス凝集免疫比濁法</t>
  </si>
  <si>
    <t>LC/MS</t>
  </si>
  <si>
    <t>HPLC</t>
  </si>
  <si>
    <t>ﾍﾟﾝﾄｼｼﾞﾝ</t>
  </si>
  <si>
    <t>乳酸</t>
  </si>
  <si>
    <t>除蛋白上清液</t>
  </si>
  <si>
    <t>ﾋﾟﾙﾋﾞﾝ酸</t>
  </si>
  <si>
    <t>ｹﾄﾝ体分画</t>
  </si>
  <si>
    <t>酵素サイクリング法</t>
  </si>
  <si>
    <t>有機酸スクリーニング</t>
  </si>
  <si>
    <t>尿</t>
  </si>
  <si>
    <t>GC-MSD法</t>
  </si>
  <si>
    <t>血清蛋白分画</t>
  </si>
  <si>
    <t>KL-6</t>
  </si>
  <si>
    <t>SP-D</t>
  </si>
  <si>
    <t>総胆汁酸</t>
  </si>
  <si>
    <t>ﾘﾊﾟｰｾﾞ</t>
  </si>
  <si>
    <t>ｱﾎﾟﾘﾎﾟ蛋白A-Ⅰ</t>
  </si>
  <si>
    <t>TIA</t>
  </si>
  <si>
    <t>ｱﾎﾟﾘﾎﾟ蛋白A-Ⅱ</t>
  </si>
  <si>
    <t>ｱﾎﾟﾘﾎﾟ蛋白B</t>
  </si>
  <si>
    <t>ｱﾎﾟﾘﾎﾟ蛋白C-Ⅱ</t>
  </si>
  <si>
    <t>ｱﾎﾟﾘﾎﾟ蛋白C-Ⅲ</t>
  </si>
  <si>
    <t>ｱﾎﾟﾘﾎﾟ蛋白E</t>
  </si>
  <si>
    <t>ﾋﾞﾀﾐﾝB1</t>
  </si>
  <si>
    <t>ＥＤＴＡ加血</t>
  </si>
  <si>
    <t>LC-MS/MS</t>
  </si>
  <si>
    <t>ﾋﾞﾀﾐﾝB12</t>
  </si>
  <si>
    <t>CLIA</t>
  </si>
  <si>
    <t>葉酸</t>
  </si>
  <si>
    <t>1α,25（OH）2 ﾋﾞﾀﾐﾝD</t>
  </si>
  <si>
    <t>RIA</t>
  </si>
  <si>
    <t>銅</t>
  </si>
  <si>
    <t>亜鉛 （Zn）</t>
  </si>
  <si>
    <t>原子吸光法</t>
  </si>
  <si>
    <t>ヘパリン加血</t>
  </si>
  <si>
    <t>VMA</t>
  </si>
  <si>
    <t>酸性蓄尿</t>
  </si>
  <si>
    <t>ﾃｵﾌｨﾘﾝ</t>
  </si>
  <si>
    <t>ｹﾞﾝﾀﾏｲｼﾝ</t>
  </si>
  <si>
    <t>ｼﾞｿﾋﾟﾗﾐﾄﾞ</t>
  </si>
  <si>
    <t>ﾚﾍﾞﾁﾗｾﾀﾑ</t>
  </si>
  <si>
    <t>ﾗﾓﾄｷﾞﾘﾝ</t>
  </si>
  <si>
    <t>フェノバルビタール</t>
  </si>
  <si>
    <t>炭酸リチウム：原子吸光法</t>
  </si>
  <si>
    <t>ペランパネル</t>
  </si>
  <si>
    <t>血しよう</t>
  </si>
  <si>
    <t xml:space="preserve">ﾗｺｻﾐﾄﾞ                    </t>
  </si>
  <si>
    <t>LC/MS/MS</t>
  </si>
  <si>
    <t>ﾎﾓｼｽﾃｲﾝ</t>
  </si>
  <si>
    <t>成長ﾎﾙﾓﾝ（GH）</t>
  </si>
  <si>
    <t>ECLIA法</t>
  </si>
  <si>
    <t>LH</t>
  </si>
  <si>
    <t>FSH 卵胞刺激ﾎﾙﾓﾝ</t>
  </si>
  <si>
    <t>ACTH</t>
  </si>
  <si>
    <t>ECLIA</t>
  </si>
  <si>
    <t>ﾌﾟﾛﾗｸﾁﾝ（PRL）</t>
  </si>
  <si>
    <t>ｿﾏﾄﾒｼﾞﾝC</t>
  </si>
  <si>
    <t>IRMA</t>
  </si>
  <si>
    <t>T3</t>
  </si>
  <si>
    <t>T4</t>
  </si>
  <si>
    <t>ｻｲﾛｸﾞﾛﾌﾞﾘﾝ</t>
  </si>
  <si>
    <t>抗ｻｲﾛｸﾞﾛﾌﾞﾘﾝ抗体</t>
  </si>
  <si>
    <t>TSHﾚｾﾌﾟﾀｰ抗体</t>
  </si>
  <si>
    <t>TSAb TSH刺激ﾚｾﾌﾟﾀｰ抗体</t>
  </si>
  <si>
    <t>ｶﾙｼﾄﾆﾝ</t>
  </si>
  <si>
    <t>PTH-Intact</t>
  </si>
  <si>
    <t>PTHrP-Intact</t>
  </si>
  <si>
    <t>ﾒﾀﾈﾌｨﾘﾝ分画測定</t>
  </si>
  <si>
    <t>ﾚﾆﾝ活性</t>
  </si>
  <si>
    <t>CLEIA法</t>
  </si>
  <si>
    <t>ｱﾙﾄﾞｽﾃﾛﾝ</t>
  </si>
  <si>
    <t>ｱﾝｷﾞｵﾃﾝｼﾝⅠ変換酵素 （ACE）</t>
  </si>
  <si>
    <t>笠原法</t>
  </si>
  <si>
    <t>ﾃｽﾄｽﾃﾛﾝ</t>
  </si>
  <si>
    <t>ﾌﾟﾛｼﾞｪｽﾃﾛﾝ</t>
  </si>
  <si>
    <t>ｴｽﾄﾗｼﾞｵｰﾙ（E2）</t>
  </si>
  <si>
    <t>DHEA-S</t>
  </si>
  <si>
    <t>ｲﾝｼｭﾘﾝ抗体</t>
  </si>
  <si>
    <t>ｴﾘｽﾛﾎﾟｴﾁﾝ</t>
  </si>
  <si>
    <t>ﾊﾞｿﾞﾌﾟﾚｼﾝ</t>
  </si>
  <si>
    <t xml:space="preserve">尿中ｶﾃｺ-ﾙｱﾐﾝ3分画         </t>
  </si>
  <si>
    <t xml:space="preserve">ｶﾃｺ-ﾙｱﾐﾝ3分画             </t>
  </si>
  <si>
    <t>IgE （RIST）</t>
  </si>
  <si>
    <t>FEIA</t>
  </si>
  <si>
    <t>GC法</t>
  </si>
  <si>
    <t>ﾌﾟﾚｱﾙﾌﾞﾐﾝ</t>
  </si>
  <si>
    <t>免疫比濁法</t>
  </si>
  <si>
    <t>β2-MG（血清）</t>
  </si>
  <si>
    <t>ﾗﾃｯｸｽ凝集免疫法</t>
  </si>
  <si>
    <t>β2-MG（尿）</t>
  </si>
  <si>
    <t>ﾊﾌﾟﾄｸﾞﾛﾌﾞﾘﾝ</t>
  </si>
  <si>
    <t>ｱﾐﾛｲﾄﾞ蛋白A  SAA</t>
  </si>
  <si>
    <t>ｾﾙﾛﾌﾟﾗｽﾐﾝ</t>
  </si>
  <si>
    <t>ﾄﾗﾝｽﾌｪﾘﾝ</t>
  </si>
  <si>
    <t>ｸﾘｵｸﾞﾛﾌﾞﾘﾝ</t>
  </si>
  <si>
    <t>寒冷沈澱法</t>
  </si>
  <si>
    <t>ﾐｵｸﾞﾛﾋﾞﾝ</t>
  </si>
  <si>
    <t>P-Ⅲ-P</t>
  </si>
  <si>
    <t>Ⅳ型ｺﾗｰｹﾞﾝ</t>
  </si>
  <si>
    <t>ﾗﾃｯｸｽ凝集比濁法</t>
  </si>
  <si>
    <t xml:space="preserve">尿中免疫電気泳動          </t>
  </si>
  <si>
    <t>ｵﾘｺﾞｸﾛｰﾅﾙﾊﾞﾝﾄﾞ</t>
  </si>
  <si>
    <t>髄液および血清</t>
  </si>
  <si>
    <t>髄液</t>
  </si>
  <si>
    <t>IgGｻﾌﾞｸﾗｽIgG4</t>
  </si>
  <si>
    <t>補体価（CH50）</t>
  </si>
  <si>
    <t xml:space="preserve">ｼｽﾀﾁﾝ C                   </t>
  </si>
  <si>
    <t>ﾌﾟﾛｶﾙｼﾄﾆﾝ</t>
  </si>
  <si>
    <t xml:space="preserve">免疫ｸﾞﾛﾌﾞﾘﾝ遊離L鎖κ/λ比 </t>
  </si>
  <si>
    <t>DUPAN-2</t>
  </si>
  <si>
    <t>PIVKAⅡ</t>
  </si>
  <si>
    <t>LA</t>
  </si>
  <si>
    <t>CA125</t>
  </si>
  <si>
    <t>CA72-4</t>
  </si>
  <si>
    <t>可溶性IL-2ﾚｾﾌﾟﾀｰ</t>
  </si>
  <si>
    <t>NSE</t>
  </si>
  <si>
    <t>ProGRP</t>
  </si>
  <si>
    <t>ｼﾌﾗ21-1</t>
  </si>
  <si>
    <t>SCC抗原</t>
  </si>
  <si>
    <t>SLX</t>
  </si>
  <si>
    <t>CA15-3</t>
  </si>
  <si>
    <t>Span-1</t>
  </si>
  <si>
    <t>AFPﾚｸﾁﾝ分画</t>
  </si>
  <si>
    <t>LBA</t>
  </si>
  <si>
    <t>Ｍ２ＢＰＧｉ</t>
  </si>
  <si>
    <t>ASO</t>
  </si>
  <si>
    <t>FTA-ABS IgG</t>
  </si>
  <si>
    <t>ｸﾗﾐｼﾞｱ ﾄﾗｺﾏﾃｨｽDNA</t>
  </si>
  <si>
    <t>拭い液</t>
  </si>
  <si>
    <t>ﾛｼｭ/PCR法</t>
  </si>
  <si>
    <t>ｸﾗﾐｼﾞｱ ﾆｭｰﾓﾆｴIgA･IgG</t>
  </si>
  <si>
    <t>H・ﾋﾟﾛﾘIgG抗体（国内株）</t>
  </si>
  <si>
    <t>ｶﾝｼﾞﾀﾞﾏﾝﾅﾝ抗原</t>
  </si>
  <si>
    <t>ｱｽﾍﾟﾙｷﾞﾙｽ抗原：ELISA</t>
  </si>
  <si>
    <t>ｳｲﾙｽ抗体価（NT）</t>
  </si>
  <si>
    <t>ＮＴ</t>
  </si>
  <si>
    <t>ｳｲﾙｽ抗体価（CF・HI）</t>
  </si>
  <si>
    <t>CF･HI</t>
  </si>
  <si>
    <t>EBｳｲﾙｽEADR IgA</t>
  </si>
  <si>
    <t>FAT</t>
  </si>
  <si>
    <t>EBｳｲﾙｽEADR IgG</t>
  </si>
  <si>
    <t xml:space="preserve">EBｳｲﾙｽEBNA </t>
  </si>
  <si>
    <t>EBｳｲﾙｽ抗VCA IgA</t>
  </si>
  <si>
    <t>EBｳｲﾙｽ抗VCA IgG･IgM</t>
  </si>
  <si>
    <t>ｻｲﾄﾒｶﾞﾛｳｲﾙｽIgG･IgM抗体</t>
  </si>
  <si>
    <t>ﾊﾟﾙﾎﾞｳｲﾙｽB19 IgM</t>
  </si>
  <si>
    <t>ﾑﾝﾌﾟｽｳｲﾙｽIgG･IgM</t>
  </si>
  <si>
    <t>水痘帯状ﾍﾙﾍﾟｽIgG･IgM</t>
  </si>
  <si>
    <t>水痘・帯状ｳｲﾙｽ-DNA定量</t>
  </si>
  <si>
    <t>単純ﾍﾙﾍﾟｽｳｲﾙｽIgG･IgM抗体</t>
  </si>
  <si>
    <t>風疹ｳｲﾙｽIgG･IgM</t>
  </si>
  <si>
    <t>麻疹ｳｲﾙｽIgG･IgM</t>
  </si>
  <si>
    <t>パルボＢ１９：ＰＣＲ</t>
  </si>
  <si>
    <t>サイトメガロ：アンチゲネミア</t>
  </si>
  <si>
    <t>EDTA加血液</t>
  </si>
  <si>
    <t>間接酵素抗体法</t>
  </si>
  <si>
    <t>プレセプシン</t>
  </si>
  <si>
    <t>ヘパリン血漿</t>
  </si>
  <si>
    <t>ＥＢＶリンパ</t>
  </si>
  <si>
    <t>ﾙｰﾌﾟｽｱﾝﾁｺｱｸﾞﾗﾝﾄ</t>
  </si>
  <si>
    <t>ﾘﾝ脂質中和法</t>
  </si>
  <si>
    <t>ﾐｴﾘﾝﾍﾞｲｼｯｸ蛋白</t>
  </si>
  <si>
    <t>IgG型ﾘｳﾏﾁ因子</t>
  </si>
  <si>
    <t>抗ｼﾄﾙﾘﾝ化ﾍﾟﾌﾟﾁﾄﾞ（CCP）抗体</t>
  </si>
  <si>
    <t>MPO-ANCA</t>
  </si>
  <si>
    <t>PR3-ANCA</t>
  </si>
  <si>
    <t>抗ｱｾﾁﾙｺﾘﾝﾚｾﾌﾟﾀｰ抗体</t>
  </si>
  <si>
    <t>FA</t>
  </si>
  <si>
    <t>抗ｾﾝﾄﾛﾒｱ抗体</t>
  </si>
  <si>
    <t>抗ﾐﾄｺﾝﾄﾞﾘｱ抗体</t>
  </si>
  <si>
    <t>抗ﾐﾄｺﾝﾄﾞﾘｱ抗体M2</t>
  </si>
  <si>
    <t>抗ds-DNA IgG抗体</t>
  </si>
  <si>
    <t>抗RNP抗体</t>
  </si>
  <si>
    <t>抗Scl-70抗体</t>
  </si>
  <si>
    <t>抗Sm抗体</t>
  </si>
  <si>
    <t>抗SS-A抗体</t>
  </si>
  <si>
    <t>抗SS-B抗体</t>
  </si>
  <si>
    <t>抗ss-DNA　IgG抗体</t>
  </si>
  <si>
    <t>抗糸球体基底膜抗</t>
  </si>
  <si>
    <t xml:space="preserve">抗甲状腺ﾍﾟﾙｵｷｼﾀﾞ-ｾﾞ抗体   </t>
  </si>
  <si>
    <t>抗CLβ2GPI複合体抗体</t>
  </si>
  <si>
    <t>抗ｶﾙｼﾞｵﾘﾋﾟﾝIgG</t>
  </si>
  <si>
    <t>PA-ＩｇG</t>
  </si>
  <si>
    <t>保存液入全血</t>
  </si>
  <si>
    <t>抗GAD抗体</t>
  </si>
  <si>
    <t xml:space="preserve">抗JO-1抗体(CLEIA)         </t>
  </si>
  <si>
    <t>抗ｱｸｱﾎﾟﾘﾝ4抗体</t>
  </si>
  <si>
    <t xml:space="preserve">抗筋特異的ﾁﾛｼﾝｷﾅ-ｾﾞ抗体   </t>
  </si>
  <si>
    <t>抗ＭＡＣ抗体</t>
  </si>
  <si>
    <t>結核菌特異的IFN-γ</t>
  </si>
  <si>
    <t>ELISPOT</t>
  </si>
  <si>
    <t>DLST</t>
  </si>
  <si>
    <t>ｲﾝﾀｰﾛｲｷﾝ-6</t>
  </si>
  <si>
    <t>22Q11欠失染色体検査</t>
  </si>
  <si>
    <t>FISH法</t>
  </si>
  <si>
    <t>先天異常染色体 G-BANDING</t>
  </si>
  <si>
    <t>分染法</t>
  </si>
  <si>
    <t>PCR(リアルタイムPCR)</t>
  </si>
  <si>
    <t>ＴＴＲ遺伝子変異解析</t>
  </si>
  <si>
    <t>PCR/ダイレクトシークエンス</t>
  </si>
  <si>
    <t>人工基質法</t>
  </si>
  <si>
    <t>拭きとり検査</t>
  </si>
  <si>
    <t>ぬぐい液</t>
  </si>
  <si>
    <t>ﾋﾞﾌﾞﾘｵ属菌、腸管出血性大腸菌、黄色ﾌﾞﾄﾞｳ球菌および生菌数の培養検査</t>
  </si>
  <si>
    <t>糞便検査</t>
  </si>
  <si>
    <t>便</t>
  </si>
  <si>
    <t>赤痢菌、ｻﾙﾓﾈﾗ菌、ﾋﾞﾌﾞﾘｵ属菌、腸管出血性大腸菌の培養検査</t>
  </si>
  <si>
    <t>Ⅳ型ｺﾗｰｹﾞﾝ7S　〔CLEIA〕</t>
  </si>
  <si>
    <t>SD-LDL</t>
  </si>
  <si>
    <t>血漿(ｸｴﾝ酸Na)</t>
  </si>
  <si>
    <t>固定血小板凝集法</t>
  </si>
  <si>
    <t>ﾘｿﾞﾁｰﾑ</t>
  </si>
  <si>
    <t>ｱﾐﾉ酸分画</t>
  </si>
  <si>
    <t>血漿(EDTA2Na)</t>
  </si>
  <si>
    <t>ｱﾐﾉ酸分画（尿）</t>
  </si>
  <si>
    <t>酸化LDL（MDA-LDL）</t>
  </si>
  <si>
    <t>脂肪酸4分画</t>
  </si>
  <si>
    <t>ﾚﾑﾅﾝﾄ様ﾘﾎﾟ蛋白ｺﾚｽﾃﾛｰﾙ</t>
  </si>
  <si>
    <t>ﾚﾁﾉｰﾙ結合蛋白</t>
  </si>
  <si>
    <t>リポ蛋白分画</t>
  </si>
  <si>
    <t>EIA法</t>
  </si>
  <si>
    <t>ｶﾙﾆﾁﾝ分画</t>
  </si>
  <si>
    <t>酵素ｻｲｸﾘﾝｸﾞ法</t>
  </si>
  <si>
    <t>血漿(ﾍﾊﾟﾘﾝ)</t>
  </si>
  <si>
    <t>血漿(EDTA2K)</t>
  </si>
  <si>
    <t>Bioassay+EIA</t>
  </si>
  <si>
    <t>ﾚﾆﾝ濃度（PRC）</t>
  </si>
  <si>
    <t>RIA･PEG法</t>
  </si>
  <si>
    <t>ＲＩＡ・２抗体法</t>
  </si>
  <si>
    <t>蓄尿
または部分尿</t>
  </si>
  <si>
    <t>専用容器部分尿</t>
  </si>
  <si>
    <t>心筋ﾄﾛﾎﾟﾆﾝⅠ</t>
  </si>
  <si>
    <t>免疫固定電気泳動法 （IFE法）</t>
  </si>
  <si>
    <t>ﾗﾃｯｸｽ免疫比濁法</t>
  </si>
  <si>
    <t>LA(ラテックス凝集比濁法)</t>
  </si>
  <si>
    <t>尿L-FABP</t>
  </si>
  <si>
    <t>白血球A-GAL A</t>
  </si>
  <si>
    <t>EDTA-2Na加血</t>
  </si>
  <si>
    <t>PSA（高感度）</t>
  </si>
  <si>
    <t>TP抗体定量</t>
  </si>
  <si>
    <t>ﾄｷｿﾌﾟﾗｽﾞﾏ抗体IgG</t>
  </si>
  <si>
    <t>ﾄｷｿﾌﾟﾗｽﾞﾏ抗体IgM</t>
  </si>
  <si>
    <t>HTLV-1抗体：WB</t>
  </si>
  <si>
    <t>ラインブロット法</t>
  </si>
  <si>
    <t>HTLV-1抗体：CLEIA</t>
  </si>
  <si>
    <t>HIV-1 RNA定量：TaqMan</t>
  </si>
  <si>
    <t>血漿(紫餅8)</t>
  </si>
  <si>
    <t>ﾛｼｭ/ﾘｱﾙﾀｲﾑPCR法</t>
  </si>
  <si>
    <t>HBe抗原：CLIA</t>
  </si>
  <si>
    <t>HBe抗体：CLIA</t>
  </si>
  <si>
    <t>HBV-DNA定量：TaqMan</t>
  </si>
  <si>
    <t>HCVｺｱ抗原</t>
  </si>
  <si>
    <t>HCV-RNA定量：TaqMan</t>
  </si>
  <si>
    <t>単純ﾍﾙﾍﾟｽｳｲﾙｽDNA定量</t>
  </si>
  <si>
    <t>FEIA法</t>
  </si>
  <si>
    <t>RIA･2抗体法</t>
  </si>
  <si>
    <t>抗核抗体（ANA）</t>
  </si>
  <si>
    <t>抗BP180抗体</t>
  </si>
  <si>
    <t>MMP-3（ﾏﾄﾘｯｸｽﾒﾀﾛﾌﾟﾛﾃｲﾅ-ｾﾞ3）</t>
  </si>
  <si>
    <t>寒冷凝集反応</t>
  </si>
  <si>
    <t>HA法</t>
  </si>
  <si>
    <t>抗ＰＬＡ２Ｒ抗体　　</t>
  </si>
  <si>
    <t>3Ｈｻｲﾐｼﾞﾝ取込能測定法</t>
  </si>
  <si>
    <t xml:space="preserve">CD25      </t>
  </si>
  <si>
    <t>フローサイトメトリー</t>
  </si>
  <si>
    <t>血液・穿刺液検体</t>
  </si>
  <si>
    <t>Bergey's Manual他に基づく同定法</t>
  </si>
  <si>
    <t>抗酸菌同定　　　　　</t>
  </si>
  <si>
    <t>質量分析法</t>
  </si>
  <si>
    <t>尿中コルチ</t>
  </si>
  <si>
    <t>一般尿　　　　　　　</t>
  </si>
  <si>
    <t>CLIA法</t>
  </si>
  <si>
    <t>ＡＴ抗原</t>
  </si>
  <si>
    <t>血漿凍結　　　　　　</t>
  </si>
  <si>
    <t>ﾗﾃｯｸｽ凝集法</t>
  </si>
  <si>
    <t>予定
数量</t>
    <phoneticPr fontId="3"/>
  </si>
  <si>
    <t>ラテックス凝集反応</t>
  </si>
  <si>
    <t>アガロース電気泳動法</t>
  </si>
  <si>
    <t>等電点電気泳動法</t>
  </si>
  <si>
    <t>電気泳動法(ｾﾙﾛｰｽ･ｱｾﾃｰﾄ膜)</t>
  </si>
  <si>
    <t>ＥＩＡ法</t>
  </si>
  <si>
    <t>原子吸光分光光度法</t>
  </si>
  <si>
    <t>KIMS</t>
  </si>
  <si>
    <t>ﾎﾟﾘｱｸﾘﾙｱﾐﾄﾞｹﾞﾙ薄層泳動法</t>
  </si>
  <si>
    <t>IRMA法(RIA･固相法)</t>
  </si>
  <si>
    <t>免疫溶血濁度測定法</t>
  </si>
  <si>
    <t>PCR</t>
  </si>
  <si>
    <t>全血</t>
  </si>
  <si>
    <t>血液・穿刺液材料</t>
  </si>
  <si>
    <t>細菌検査材料</t>
  </si>
  <si>
    <t>PCR(ﾘｱﾙﾀｲﾑPCR)</t>
  </si>
  <si>
    <t>見積単価
(税抜)</t>
    <rPh sb="0" eb="2">
      <t>ミツモリ</t>
    </rPh>
    <rPh sb="2" eb="4">
      <t>タンカ</t>
    </rPh>
    <rPh sb="6" eb="7">
      <t>ゼイ</t>
    </rPh>
    <rPh sb="7" eb="8">
      <t>ヌ</t>
    </rPh>
    <phoneticPr fontId="3"/>
  </si>
  <si>
    <t xml:space="preserve">凝固活性 第ⅩⅠ因子（F11）  </t>
  </si>
  <si>
    <t xml:space="preserve">凝固抑制 第Ⅷ（8）因子      </t>
  </si>
  <si>
    <t>ﾍﾞｾｽﾀﾞ法</t>
  </si>
  <si>
    <t>ｱﾙﾄﾞﾗｰｾﾞ</t>
  </si>
  <si>
    <t>骨型ｱﾙｶﾘﾌｫｽﾌｧﾀｰｾﾞ</t>
  </si>
  <si>
    <t>IgＧ（髄液）</t>
  </si>
  <si>
    <t xml:space="preserve">IgM（髄液）                </t>
  </si>
  <si>
    <t xml:space="preserve">IgA（髄液）                    </t>
  </si>
  <si>
    <t>遊離コレステロール</t>
  </si>
  <si>
    <t>２５－ＯＨビタミンＤ（Ｔｏｔａｌ）</t>
  </si>
  <si>
    <t>ﾘﾄﾞｶｲﾝ</t>
  </si>
  <si>
    <t>ｱﾐｶｼﾝ</t>
  </si>
  <si>
    <t>ﾐｵｼﾝ軽鎖Ⅰ</t>
  </si>
  <si>
    <t>NCC-ST－439</t>
  </si>
  <si>
    <t>HIV-1：ｳｴｽﾀﾝﾌﾞﾛｯﾄ</t>
  </si>
  <si>
    <t>イムノクロマトグラフィー法</t>
  </si>
  <si>
    <t>HA抗体‐IgM</t>
  </si>
  <si>
    <t>HBｃ抗体-IgM</t>
  </si>
  <si>
    <t>百日咳抗体</t>
  </si>
  <si>
    <t>ニューモシスティスカリニ：ＰＣＲ</t>
  </si>
  <si>
    <t>呼吸器系材料</t>
  </si>
  <si>
    <t>PCR法</t>
  </si>
  <si>
    <t xml:space="preserve">抗ﾃﾞｽﾓｸﾞﾚｲﾝ1抗体          </t>
  </si>
  <si>
    <t xml:space="preserve">抗ﾃﾞｽﾓｸﾞﾚｲﾝ3抗体          </t>
  </si>
  <si>
    <t>MAST36</t>
  </si>
  <si>
    <t xml:space="preserve">TARC(TH2ｹﾓｶｲﾝ)            </t>
  </si>
  <si>
    <t>契約期間：令和8年6月１日～令和10年5月31日</t>
    <rPh sb="0" eb="4">
      <t>ケイヤクキカン</t>
    </rPh>
    <rPh sb="5" eb="7">
      <t>レイワ</t>
    </rPh>
    <rPh sb="8" eb="9">
      <t>ネン</t>
    </rPh>
    <rPh sb="10" eb="11">
      <t>ガツ</t>
    </rPh>
    <rPh sb="12" eb="13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3"/>
  </si>
  <si>
    <t>UV-酵素法</t>
  </si>
  <si>
    <t>β-ｱﾐﾛｲﾄﾞ1-42/1-40比</t>
  </si>
  <si>
    <t>尿中ｱﾙﾌﾞﾐﾝ</t>
  </si>
  <si>
    <t>蓄尿</t>
  </si>
  <si>
    <t>抗ｶﾙｼﾞｵﾘﾋﾟﾝIGM抗体</t>
  </si>
  <si>
    <t>分類外</t>
    <rPh sb="0" eb="3">
      <t>ブンルイガイ</t>
    </rPh>
    <phoneticPr fontId="2"/>
  </si>
  <si>
    <t>免疫電気泳動IFE</t>
  </si>
  <si>
    <t>血清</t>
    <rPh sb="0" eb="2">
      <t>ケッセイ</t>
    </rPh>
    <phoneticPr fontId="2"/>
  </si>
  <si>
    <t>免疫固定電気泳動法（IFE法）</t>
    <rPh sb="13" eb="14">
      <t>ホウ</t>
    </rPh>
    <phoneticPr fontId="2"/>
  </si>
  <si>
    <t>ﾋﾄ癌胎児性 ﾌｲﾌﾞﾛﾈｸﾁﾝ</t>
  </si>
  <si>
    <t>腟分泌物</t>
  </si>
  <si>
    <t>↓「辞退」項目について</t>
    <rPh sb="2" eb="4">
      <t>ジタイ</t>
    </rPh>
    <rPh sb="5" eb="7">
      <t>コウモク</t>
    </rPh>
    <phoneticPr fontId="3"/>
  </si>
  <si>
    <t>参　考　見　積　内　訳　書</t>
    <rPh sb="0" eb="1">
      <t>サン</t>
    </rPh>
    <rPh sb="2" eb="3">
      <t>コウ</t>
    </rPh>
    <rPh sb="4" eb="5">
      <t>ミ</t>
    </rPh>
    <rPh sb="6" eb="7">
      <t>セキ</t>
    </rPh>
    <rPh sb="8" eb="9">
      <t>ウチ</t>
    </rPh>
    <rPh sb="10" eb="11">
      <t>ヤク</t>
    </rPh>
    <rPh sb="12" eb="13">
      <t>ショ</t>
    </rPh>
    <phoneticPr fontId="3"/>
  </si>
  <si>
    <t>（R7.12参考見積時）</t>
    <rPh sb="6" eb="8">
      <t>サンコウ</t>
    </rPh>
    <rPh sb="8" eb="10">
      <t>ミツモリ</t>
    </rPh>
    <rPh sb="10" eb="11">
      <t>ジ</t>
    </rPh>
    <phoneticPr fontId="3"/>
  </si>
  <si>
    <t>分類
番号</t>
    <phoneticPr fontId="3"/>
  </si>
  <si>
    <t>分類外</t>
  </si>
  <si>
    <t>２１分類＋分類外（３３項目）になります。
２１分類の見積について、各分類内の項目のうち、１項目でも「辞退」があれば、その分類全ての項目で辞退となります。
見積単価（税抜）・総額（税抜）・分類総額（税抜）セルには、数式に上書きで「辞退」とそれぞれご入力ください。</t>
    <rPh sb="2" eb="4">
      <t>ブンルイ</t>
    </rPh>
    <rPh sb="5" eb="8">
      <t>ブンルイガイ</t>
    </rPh>
    <rPh sb="11" eb="13">
      <t>コウモク</t>
    </rPh>
    <rPh sb="23" eb="25">
      <t>ブンルイ</t>
    </rPh>
    <rPh sb="26" eb="28">
      <t>ミツモリ</t>
    </rPh>
    <rPh sb="33" eb="34">
      <t>カク</t>
    </rPh>
    <rPh sb="34" eb="36">
      <t>ブンルイ</t>
    </rPh>
    <rPh sb="36" eb="37">
      <t>ナイ</t>
    </rPh>
    <rPh sb="38" eb="40">
      <t>コウモク</t>
    </rPh>
    <rPh sb="45" eb="47">
      <t>コウモク</t>
    </rPh>
    <rPh sb="50" eb="52">
      <t>ジタイ</t>
    </rPh>
    <rPh sb="60" eb="62">
      <t>ブンルイ</t>
    </rPh>
    <rPh sb="62" eb="63">
      <t>スベ</t>
    </rPh>
    <rPh sb="65" eb="67">
      <t>コウモク</t>
    </rPh>
    <rPh sb="68" eb="70">
      <t>ジタイ</t>
    </rPh>
    <rPh sb="77" eb="79">
      <t>ミツモリ</t>
    </rPh>
    <rPh sb="79" eb="81">
      <t>タンカ</t>
    </rPh>
    <rPh sb="82" eb="84">
      <t>ゼイヌキ</t>
    </rPh>
    <rPh sb="86" eb="88">
      <t>ソウガク</t>
    </rPh>
    <rPh sb="89" eb="91">
      <t>ゼイヌキ</t>
    </rPh>
    <rPh sb="93" eb="97">
      <t>ブンルイソウガク</t>
    </rPh>
    <rPh sb="98" eb="100">
      <t>ゼイヌキ</t>
    </rPh>
    <rPh sb="106" eb="108">
      <t>スウシキ</t>
    </rPh>
    <rPh sb="109" eb="111">
      <t>ウワガ</t>
    </rPh>
    <rPh sb="114" eb="116">
      <t>ジタイ</t>
    </rPh>
    <rPh sb="123" eb="125">
      <t>ニュウリョク</t>
    </rPh>
    <phoneticPr fontId="3"/>
  </si>
  <si>
    <t>社名：</t>
    <rPh sb="0" eb="2">
      <t>シャメイ</t>
    </rPh>
    <phoneticPr fontId="3"/>
  </si>
  <si>
    <t>～R8.5.31
保険点数</t>
    <phoneticPr fontId="3"/>
  </si>
  <si>
    <t>保険点数の変動</t>
    <rPh sb="0" eb="4">
      <t>ホケンテンスウ</t>
    </rPh>
    <rPh sb="5" eb="7">
      <t>ヘンドウ</t>
    </rPh>
    <phoneticPr fontId="3"/>
  </si>
  <si>
    <t>R8.6.1～
保険点数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</si>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</sst>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C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22" fillId="0" borderId="0" applyAlignment="0">
      <alignment vertical="top" wrapText="1"/>
      <protection locked="0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38" fontId="0" fillId="0" borderId="10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38" fontId="0" fillId="0" borderId="0" xfId="1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0" xfId="1" applyFont="1" applyFill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0" fillId="0" borderId="10" xfId="1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38" fontId="25" fillId="0" borderId="0" xfId="1" applyFont="1" applyFill="1" applyBorder="1" applyAlignment="1">
      <alignment horizontal="right" vertical="center"/>
    </xf>
    <xf numFmtId="38" fontId="25" fillId="0" borderId="0" xfId="0" applyNumberFormat="1" applyFont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11" xfId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18" xfId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5" fillId="33" borderId="0" xfId="0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38" fontId="0" fillId="33" borderId="11" xfId="1" applyFont="1" applyFill="1" applyBorder="1" applyAlignment="1">
      <alignment horizontal="right" vertical="center"/>
    </xf>
    <xf numFmtId="38" fontId="0" fillId="33" borderId="10" xfId="1" applyFont="1" applyFill="1" applyBorder="1" applyAlignment="1">
      <alignment horizontal="right" vertical="center"/>
    </xf>
    <xf numFmtId="38" fontId="0" fillId="33" borderId="18" xfId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8" fontId="0" fillId="0" borderId="10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18" xfId="1" applyFont="1" applyFill="1" applyBorder="1" applyAlignment="1">
      <alignment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25" fillId="0" borderId="27" xfId="1" applyFont="1" applyFill="1" applyBorder="1" applyAlignment="1">
      <alignment horizontal="right" vertical="center"/>
    </xf>
    <xf numFmtId="38" fontId="25" fillId="0" borderId="28" xfId="1" applyFont="1" applyFill="1" applyBorder="1" applyAlignment="1">
      <alignment horizontal="right" vertical="center"/>
    </xf>
    <xf numFmtId="38" fontId="25" fillId="0" borderId="29" xfId="1" applyFont="1" applyFill="1" applyBorder="1" applyAlignment="1">
      <alignment horizontal="right" vertical="center"/>
    </xf>
    <xf numFmtId="0" fontId="25" fillId="33" borderId="0" xfId="0" applyFont="1" applyFill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" fillId="0" borderId="30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25" fillId="0" borderId="12" xfId="1" applyFont="1" applyFill="1" applyBorder="1" applyAlignment="1">
      <alignment horizontal="right" vertical="center"/>
    </xf>
    <xf numFmtId="38" fontId="25" fillId="0" borderId="25" xfId="1" applyFont="1" applyFill="1" applyBorder="1" applyAlignment="1">
      <alignment horizontal="right" vertical="center"/>
    </xf>
    <xf numFmtId="38" fontId="25" fillId="0" borderId="26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0" fillId="0" borderId="19" xfId="0" applyBorder="1" applyAlignment="1">
      <alignment horizontal="center" vertical="center"/>
    </xf>
  </cellXfs>
  <cellStyles count="91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34" xr:uid="{00000000-0005-0000-0000-000021000000}"/>
    <cellStyle name="桁区切り 2 2" xfId="71" xr:uid="{00000000-0005-0000-0000-000022000000}"/>
    <cellStyle name="桁区切り 2 3" xfId="72" xr:uid="{00000000-0005-0000-0000-000023000000}"/>
    <cellStyle name="桁区切り 3" xfId="35" xr:uid="{00000000-0005-0000-0000-000024000000}"/>
    <cellStyle name="桁区切り 4" xfId="73" xr:uid="{00000000-0005-0000-0000-000025000000}"/>
    <cellStyle name="桁区切り 4 2" xfId="74" xr:uid="{00000000-0005-0000-0000-000026000000}"/>
    <cellStyle name="桁区切り 4 2 2" xfId="75" xr:uid="{00000000-0005-0000-0000-000027000000}"/>
    <cellStyle name="桁区切り 4 3" xfId="76" xr:uid="{00000000-0005-0000-0000-000028000000}"/>
    <cellStyle name="桁区切り 5" xfId="77" xr:uid="{00000000-0005-0000-0000-000029000000}"/>
    <cellStyle name="桁区切り 5 2" xfId="78" xr:uid="{00000000-0005-0000-0000-00002A000000}"/>
    <cellStyle name="桁区切り 5 2 2" xfId="79" xr:uid="{00000000-0005-0000-0000-00002B000000}"/>
    <cellStyle name="桁区切り 5 3" xfId="80" xr:uid="{00000000-0005-0000-0000-00002C000000}"/>
    <cellStyle name="見出し 1 2" xfId="36" xr:uid="{00000000-0005-0000-0000-00002D000000}"/>
    <cellStyle name="見出し 2 2" xfId="37" xr:uid="{00000000-0005-0000-0000-00002E000000}"/>
    <cellStyle name="見出し 3 2" xfId="38" xr:uid="{00000000-0005-0000-0000-00002F000000}"/>
    <cellStyle name="見出し 4 2" xfId="39" xr:uid="{00000000-0005-0000-0000-000030000000}"/>
    <cellStyle name="集計 2" xfId="40" xr:uid="{00000000-0005-0000-0000-000031000000}"/>
    <cellStyle name="出力 2" xfId="41" xr:uid="{00000000-0005-0000-0000-000032000000}"/>
    <cellStyle name="説明文 2" xfId="42" xr:uid="{00000000-0005-0000-0000-000033000000}"/>
    <cellStyle name="入力 2" xfId="43" xr:uid="{00000000-0005-0000-0000-000034000000}"/>
    <cellStyle name="標準" xfId="0" builtinId="0"/>
    <cellStyle name="標準 10" xfId="44" xr:uid="{00000000-0005-0000-0000-000036000000}"/>
    <cellStyle name="標準 11" xfId="45" xr:uid="{00000000-0005-0000-0000-000037000000}"/>
    <cellStyle name="標準 12" xfId="46" xr:uid="{00000000-0005-0000-0000-000038000000}"/>
    <cellStyle name="標準 13" xfId="47" xr:uid="{00000000-0005-0000-0000-000039000000}"/>
    <cellStyle name="標準 14" xfId="48" xr:uid="{00000000-0005-0000-0000-00003A000000}"/>
    <cellStyle name="標準 14 2" xfId="49" xr:uid="{00000000-0005-0000-0000-00003B000000}"/>
    <cellStyle name="標準 14 3" xfId="81" xr:uid="{00000000-0005-0000-0000-00003C000000}"/>
    <cellStyle name="標準 15" xfId="50" xr:uid="{00000000-0005-0000-0000-00003D000000}"/>
    <cellStyle name="標準 15 2" xfId="51" xr:uid="{00000000-0005-0000-0000-00003E000000}"/>
    <cellStyle name="標準 15 3" xfId="52" xr:uid="{00000000-0005-0000-0000-00003F000000}"/>
    <cellStyle name="標準 16" xfId="53" xr:uid="{00000000-0005-0000-0000-000040000000}"/>
    <cellStyle name="標準 17" xfId="54" xr:uid="{00000000-0005-0000-0000-000041000000}"/>
    <cellStyle name="標準 18" xfId="55" xr:uid="{00000000-0005-0000-0000-000042000000}"/>
    <cellStyle name="標準 18 2" xfId="56" xr:uid="{00000000-0005-0000-0000-000043000000}"/>
    <cellStyle name="標準 18 3" xfId="82" xr:uid="{00000000-0005-0000-0000-000044000000}"/>
    <cellStyle name="標準 18 3 2" xfId="83" xr:uid="{00000000-0005-0000-0000-000045000000}"/>
    <cellStyle name="標準 19" xfId="57" xr:uid="{00000000-0005-0000-0000-000046000000}"/>
    <cellStyle name="標準 2" xfId="58" xr:uid="{00000000-0005-0000-0000-000047000000}"/>
    <cellStyle name="標準 2 10" xfId="84" xr:uid="{00000000-0005-0000-0000-000048000000}"/>
    <cellStyle name="標準 2 2" xfId="69" xr:uid="{00000000-0005-0000-0000-000049000000}"/>
    <cellStyle name="標準 2 3" xfId="85" xr:uid="{00000000-0005-0000-0000-00004A000000}"/>
    <cellStyle name="標準 2 3 2" xfId="86" xr:uid="{00000000-0005-0000-0000-00004B000000}"/>
    <cellStyle name="標準 2 4" xfId="90" xr:uid="{00000000-0005-0000-0000-00004C000000}"/>
    <cellStyle name="標準 20" xfId="70" xr:uid="{00000000-0005-0000-0000-00004D000000}"/>
    <cellStyle name="標準 21" xfId="89" xr:uid="{00000000-0005-0000-0000-00004E000000}"/>
    <cellStyle name="標準 3" xfId="59" xr:uid="{00000000-0005-0000-0000-00004F000000}"/>
    <cellStyle name="標準 3 2" xfId="60" xr:uid="{00000000-0005-0000-0000-000050000000}"/>
    <cellStyle name="標準 3 3" xfId="87" xr:uid="{00000000-0005-0000-0000-000051000000}"/>
    <cellStyle name="標準 4" xfId="61" xr:uid="{00000000-0005-0000-0000-000052000000}"/>
    <cellStyle name="標準 5" xfId="62" xr:uid="{00000000-0005-0000-0000-000053000000}"/>
    <cellStyle name="標準 6" xfId="63" xr:uid="{00000000-0005-0000-0000-000054000000}"/>
    <cellStyle name="標準 7" xfId="64" xr:uid="{00000000-0005-0000-0000-000055000000}"/>
    <cellStyle name="標準 8" xfId="65" xr:uid="{00000000-0005-0000-0000-000056000000}"/>
    <cellStyle name="標準 9" xfId="66" xr:uid="{00000000-0005-0000-0000-000057000000}"/>
    <cellStyle name="標準 9 2" xfId="67" xr:uid="{00000000-0005-0000-0000-000058000000}"/>
    <cellStyle name="標準 9 3" xfId="88" xr:uid="{00000000-0005-0000-0000-000059000000}"/>
    <cellStyle name="良い 2" xfId="68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B433-E5F7-4CF8-8723-DBA50D41A2B8}">
  <sheetPr>
    <tabColor rgb="FFFFFF00"/>
    <pageSetUpPr fitToPage="1"/>
  </sheetPr>
  <dimension ref="A1:O253"/>
  <sheetViews>
    <sheetView tabSelected="1" view="pageBreakPreview" zoomScale="80" zoomScaleNormal="85" zoomScaleSheetLayoutView="80" workbookViewId="0">
      <pane ySplit="6" topLeftCell="A7" activePane="bottomLeft" state="frozen"/>
      <selection pane="bottomLeft" activeCell="J5" sqref="J5"/>
    </sheetView>
  </sheetViews>
  <sheetFormatPr defaultRowHeight="17.25" x14ac:dyDescent="0.15"/>
  <cols>
    <col min="1" max="2" width="9" style="1" customWidth="1"/>
    <col min="3" max="3" width="6" style="1" customWidth="1"/>
    <col min="4" max="4" width="6" style="5" customWidth="1"/>
    <col min="5" max="5" width="30.625" style="1" customWidth="1"/>
    <col min="6" max="6" width="14.625" style="1" customWidth="1"/>
    <col min="7" max="7" width="40.625" style="11" customWidth="1"/>
    <col min="8" max="8" width="6.625" style="10" customWidth="1"/>
    <col min="9" max="9" width="9.25" style="12" customWidth="1"/>
    <col min="10" max="10" width="18.625" style="4" customWidth="1"/>
    <col min="11" max="11" width="20.125" style="4" customWidth="1"/>
    <col min="12" max="12" width="20.125" style="16" customWidth="1"/>
    <col min="13" max="13" width="15" style="16" bestFit="1" customWidth="1"/>
    <col min="14" max="14" width="20.125" style="16" customWidth="1"/>
    <col min="15" max="15" width="134.125" style="1" customWidth="1"/>
    <col min="16" max="16384" width="9" style="1"/>
  </cols>
  <sheetData>
    <row r="1" spans="1:15" ht="24" x14ac:dyDescent="0.15">
      <c r="C1" s="68" t="s">
        <v>377</v>
      </c>
      <c r="D1" s="68"/>
      <c r="E1" s="68"/>
      <c r="F1" s="68"/>
      <c r="G1" s="68"/>
      <c r="H1" s="68"/>
      <c r="I1" s="68"/>
      <c r="J1" s="68"/>
      <c r="K1" s="68"/>
      <c r="L1" s="69"/>
      <c r="M1" s="39"/>
      <c r="N1" s="39"/>
    </row>
    <row r="4" spans="1:15" ht="30" customHeight="1" x14ac:dyDescent="0.15">
      <c r="C4" s="2" t="s">
        <v>0</v>
      </c>
      <c r="D4" s="1"/>
      <c r="E4" s="2"/>
      <c r="F4" s="2"/>
      <c r="G4" s="2"/>
      <c r="H4" s="13"/>
      <c r="I4" s="14"/>
      <c r="J4" s="3"/>
    </row>
    <row r="5" spans="1:15" ht="30" customHeight="1" thickBot="1" x14ac:dyDescent="0.2">
      <c r="A5" s="70" t="s">
        <v>378</v>
      </c>
      <c r="B5" s="70"/>
      <c r="C5" s="2" t="s">
        <v>364</v>
      </c>
      <c r="D5" s="2"/>
      <c r="E5" s="2"/>
      <c r="F5" s="2"/>
      <c r="G5" s="2"/>
      <c r="H5" s="13"/>
      <c r="I5" s="14"/>
      <c r="J5" s="30" t="s">
        <v>382</v>
      </c>
      <c r="K5" s="31"/>
      <c r="L5" s="59"/>
      <c r="M5" s="59"/>
      <c r="N5" s="59"/>
      <c r="O5" s="35" t="s">
        <v>376</v>
      </c>
    </row>
    <row r="6" spans="1:15" ht="53.25" customHeight="1" thickBot="1" x14ac:dyDescent="0.2">
      <c r="A6" s="43" t="s">
        <v>379</v>
      </c>
      <c r="B6" s="44" t="s">
        <v>6</v>
      </c>
      <c r="C6" s="43" t="s">
        <v>2</v>
      </c>
      <c r="D6" s="45" t="s">
        <v>6</v>
      </c>
      <c r="E6" s="19" t="s">
        <v>3</v>
      </c>
      <c r="F6" s="19" t="s">
        <v>4</v>
      </c>
      <c r="G6" s="20" t="s">
        <v>5</v>
      </c>
      <c r="H6" s="46" t="s">
        <v>321</v>
      </c>
      <c r="I6" s="46" t="s">
        <v>385</v>
      </c>
      <c r="J6" s="45" t="s">
        <v>337</v>
      </c>
      <c r="K6" s="44" t="s">
        <v>1</v>
      </c>
      <c r="L6" s="47" t="s">
        <v>7</v>
      </c>
      <c r="M6" s="62" t="s">
        <v>383</v>
      </c>
      <c r="N6" s="61" t="s">
        <v>384</v>
      </c>
      <c r="O6" s="60" t="s">
        <v>381</v>
      </c>
    </row>
    <row r="7" spans="1:15" s="8" customFormat="1" ht="24.75" customHeight="1" x14ac:dyDescent="0.15">
      <c r="A7" s="36">
        <v>1</v>
      </c>
      <c r="B7" s="48">
        <v>1</v>
      </c>
      <c r="C7" s="36">
        <v>1</v>
      </c>
      <c r="D7" s="21">
        <v>1</v>
      </c>
      <c r="E7" s="22" t="s">
        <v>11</v>
      </c>
      <c r="F7" s="22" t="s">
        <v>12</v>
      </c>
      <c r="G7" s="22" t="s">
        <v>28</v>
      </c>
      <c r="H7" s="41">
        <v>532</v>
      </c>
      <c r="I7" s="24">
        <v>204</v>
      </c>
      <c r="J7" s="32"/>
      <c r="K7" s="51">
        <f>H7*J7</f>
        <v>0</v>
      </c>
      <c r="L7" s="65">
        <f>SUM(K7:K23)</f>
        <v>0</v>
      </c>
      <c r="M7" s="63">
        <v>204</v>
      </c>
      <c r="N7" s="64">
        <f>I7-M7</f>
        <v>0</v>
      </c>
    </row>
    <row r="8" spans="1:15" s="8" customFormat="1" ht="24.75" customHeight="1" x14ac:dyDescent="0.15">
      <c r="A8" s="37">
        <v>1</v>
      </c>
      <c r="B8" s="49">
        <v>2</v>
      </c>
      <c r="C8" s="37">
        <v>1</v>
      </c>
      <c r="D8" s="9">
        <v>2</v>
      </c>
      <c r="E8" s="6" t="s">
        <v>13</v>
      </c>
      <c r="F8" s="6" t="s">
        <v>255</v>
      </c>
      <c r="G8" s="6" t="s">
        <v>322</v>
      </c>
      <c r="H8" s="40">
        <v>868</v>
      </c>
      <c r="I8" s="7">
        <v>152</v>
      </c>
      <c r="J8" s="33"/>
      <c r="K8" s="52">
        <f t="shared" ref="K8:K71" si="0">H8*J8</f>
        <v>0</v>
      </c>
      <c r="L8" s="66"/>
      <c r="M8" s="63">
        <v>154</v>
      </c>
      <c r="N8" s="64">
        <f t="shared" ref="N8:N71" si="1">I8-M8</f>
        <v>-2</v>
      </c>
    </row>
    <row r="9" spans="1:15" s="8" customFormat="1" ht="24.75" customHeight="1" x14ac:dyDescent="0.15">
      <c r="A9" s="37">
        <v>1</v>
      </c>
      <c r="B9" s="49">
        <v>3</v>
      </c>
      <c r="C9" s="37">
        <v>1</v>
      </c>
      <c r="D9" s="9">
        <v>3</v>
      </c>
      <c r="E9" s="6" t="s">
        <v>14</v>
      </c>
      <c r="F9" s="6" t="s">
        <v>255</v>
      </c>
      <c r="G9" s="6" t="s">
        <v>15</v>
      </c>
      <c r="H9" s="40">
        <v>14</v>
      </c>
      <c r="I9" s="7">
        <v>223</v>
      </c>
      <c r="J9" s="33"/>
      <c r="K9" s="52">
        <f t="shared" si="0"/>
        <v>0</v>
      </c>
      <c r="L9" s="66"/>
      <c r="M9" s="63">
        <v>223</v>
      </c>
      <c r="N9" s="64">
        <f t="shared" si="1"/>
        <v>0</v>
      </c>
    </row>
    <row r="10" spans="1:15" s="8" customFormat="1" ht="24.75" customHeight="1" x14ac:dyDescent="0.15">
      <c r="A10" s="37">
        <v>1</v>
      </c>
      <c r="B10" s="49">
        <v>4</v>
      </c>
      <c r="C10" s="37">
        <v>1</v>
      </c>
      <c r="D10" s="9">
        <v>4</v>
      </c>
      <c r="E10" s="6" t="s">
        <v>16</v>
      </c>
      <c r="F10" s="6" t="s">
        <v>255</v>
      </c>
      <c r="G10" s="6" t="s">
        <v>15</v>
      </c>
      <c r="H10" s="40">
        <v>10</v>
      </c>
      <c r="I10" s="7">
        <v>223</v>
      </c>
      <c r="J10" s="33"/>
      <c r="K10" s="52">
        <f t="shared" si="0"/>
        <v>0</v>
      </c>
      <c r="L10" s="66"/>
      <c r="M10" s="63">
        <v>223</v>
      </c>
      <c r="N10" s="64">
        <f t="shared" si="1"/>
        <v>0</v>
      </c>
    </row>
    <row r="11" spans="1:15" s="8" customFormat="1" ht="24.75" customHeight="1" x14ac:dyDescent="0.15">
      <c r="A11" s="37">
        <v>1</v>
      </c>
      <c r="B11" s="49">
        <v>5</v>
      </c>
      <c r="C11" s="37">
        <v>1</v>
      </c>
      <c r="D11" s="9">
        <v>5</v>
      </c>
      <c r="E11" s="6" t="s">
        <v>17</v>
      </c>
      <c r="F11" s="6" t="s">
        <v>255</v>
      </c>
      <c r="G11" s="6" t="s">
        <v>15</v>
      </c>
      <c r="H11" s="40">
        <v>10</v>
      </c>
      <c r="I11" s="7">
        <v>223</v>
      </c>
      <c r="J11" s="33"/>
      <c r="K11" s="52">
        <f t="shared" si="0"/>
        <v>0</v>
      </c>
      <c r="L11" s="66"/>
      <c r="M11" s="63">
        <v>223</v>
      </c>
      <c r="N11" s="64">
        <f t="shared" si="1"/>
        <v>0</v>
      </c>
    </row>
    <row r="12" spans="1:15" s="8" customFormat="1" ht="24.75" customHeight="1" x14ac:dyDescent="0.15">
      <c r="A12" s="37">
        <v>1</v>
      </c>
      <c r="B12" s="49">
        <v>6</v>
      </c>
      <c r="C12" s="37">
        <v>1</v>
      </c>
      <c r="D12" s="9">
        <v>6</v>
      </c>
      <c r="E12" s="6" t="s">
        <v>18</v>
      </c>
      <c r="F12" s="6" t="s">
        <v>255</v>
      </c>
      <c r="G12" s="6" t="s">
        <v>15</v>
      </c>
      <c r="H12" s="40">
        <v>716</v>
      </c>
      <c r="I12" s="7">
        <v>223</v>
      </c>
      <c r="J12" s="33"/>
      <c r="K12" s="52">
        <f t="shared" si="0"/>
        <v>0</v>
      </c>
      <c r="L12" s="66"/>
      <c r="M12" s="63">
        <v>223</v>
      </c>
      <c r="N12" s="64">
        <f t="shared" si="1"/>
        <v>0</v>
      </c>
    </row>
    <row r="13" spans="1:15" s="8" customFormat="1" ht="24.75" customHeight="1" x14ac:dyDescent="0.15">
      <c r="A13" s="37">
        <v>1</v>
      </c>
      <c r="B13" s="49">
        <v>7</v>
      </c>
      <c r="C13" s="37">
        <v>1</v>
      </c>
      <c r="D13" s="9">
        <v>7</v>
      </c>
      <c r="E13" s="6" t="s">
        <v>19</v>
      </c>
      <c r="F13" s="6" t="s">
        <v>255</v>
      </c>
      <c r="G13" s="6" t="s">
        <v>15</v>
      </c>
      <c r="H13" s="40">
        <v>8</v>
      </c>
      <c r="I13" s="7">
        <v>223</v>
      </c>
      <c r="J13" s="33"/>
      <c r="K13" s="52">
        <f t="shared" si="0"/>
        <v>0</v>
      </c>
      <c r="L13" s="66"/>
      <c r="M13" s="63">
        <v>223</v>
      </c>
      <c r="N13" s="64">
        <f t="shared" si="1"/>
        <v>0</v>
      </c>
    </row>
    <row r="14" spans="1:15" s="8" customFormat="1" ht="24.75" customHeight="1" x14ac:dyDescent="0.15">
      <c r="A14" s="37">
        <v>1</v>
      </c>
      <c r="B14" s="49">
        <v>8</v>
      </c>
      <c r="C14" s="37">
        <v>1</v>
      </c>
      <c r="D14" s="9">
        <v>8</v>
      </c>
      <c r="E14" s="6" t="s">
        <v>20</v>
      </c>
      <c r="F14" s="6" t="s">
        <v>255</v>
      </c>
      <c r="G14" s="6" t="s">
        <v>15</v>
      </c>
      <c r="H14" s="40">
        <v>14</v>
      </c>
      <c r="I14" s="7">
        <v>223</v>
      </c>
      <c r="J14" s="33"/>
      <c r="K14" s="52">
        <f t="shared" si="0"/>
        <v>0</v>
      </c>
      <c r="L14" s="66"/>
      <c r="M14" s="63">
        <v>223</v>
      </c>
      <c r="N14" s="64">
        <f t="shared" si="1"/>
        <v>0</v>
      </c>
    </row>
    <row r="15" spans="1:15" s="8" customFormat="1" ht="24.75" customHeight="1" x14ac:dyDescent="0.15">
      <c r="A15" s="37">
        <v>1</v>
      </c>
      <c r="B15" s="49">
        <v>9</v>
      </c>
      <c r="C15" s="37">
        <v>1</v>
      </c>
      <c r="D15" s="9">
        <v>9</v>
      </c>
      <c r="E15" s="6" t="s">
        <v>338</v>
      </c>
      <c r="F15" s="6" t="s">
        <v>255</v>
      </c>
      <c r="G15" s="6" t="s">
        <v>15</v>
      </c>
      <c r="H15" s="40">
        <v>8</v>
      </c>
      <c r="I15" s="7">
        <v>223</v>
      </c>
      <c r="J15" s="33"/>
      <c r="K15" s="52">
        <f t="shared" si="0"/>
        <v>0</v>
      </c>
      <c r="L15" s="66"/>
      <c r="M15" s="63">
        <v>223</v>
      </c>
      <c r="N15" s="64">
        <f t="shared" si="1"/>
        <v>0</v>
      </c>
    </row>
    <row r="16" spans="1:15" s="8" customFormat="1" ht="24.75" customHeight="1" x14ac:dyDescent="0.15">
      <c r="A16" s="37">
        <v>1</v>
      </c>
      <c r="B16" s="49">
        <v>10</v>
      </c>
      <c r="C16" s="37">
        <v>1</v>
      </c>
      <c r="D16" s="9">
        <v>10</v>
      </c>
      <c r="E16" s="6" t="s">
        <v>21</v>
      </c>
      <c r="F16" s="6" t="s">
        <v>255</v>
      </c>
      <c r="G16" s="6" t="s">
        <v>15</v>
      </c>
      <c r="H16" s="40">
        <v>18</v>
      </c>
      <c r="I16" s="7">
        <v>223</v>
      </c>
      <c r="J16" s="33"/>
      <c r="K16" s="52">
        <f t="shared" si="0"/>
        <v>0</v>
      </c>
      <c r="L16" s="66"/>
      <c r="M16" s="63">
        <v>223</v>
      </c>
      <c r="N16" s="64">
        <f t="shared" si="1"/>
        <v>0</v>
      </c>
    </row>
    <row r="17" spans="1:14" s="8" customFormat="1" ht="24.75" customHeight="1" x14ac:dyDescent="0.15">
      <c r="A17" s="37">
        <v>1</v>
      </c>
      <c r="B17" s="49">
        <v>11</v>
      </c>
      <c r="C17" s="37">
        <v>1</v>
      </c>
      <c r="D17" s="9">
        <v>11</v>
      </c>
      <c r="E17" s="6" t="s">
        <v>22</v>
      </c>
      <c r="F17" s="6" t="s">
        <v>255</v>
      </c>
      <c r="G17" s="6" t="s">
        <v>256</v>
      </c>
      <c r="H17" s="40">
        <v>228</v>
      </c>
      <c r="I17" s="7">
        <v>126</v>
      </c>
      <c r="J17" s="33"/>
      <c r="K17" s="52">
        <f t="shared" si="0"/>
        <v>0</v>
      </c>
      <c r="L17" s="66"/>
      <c r="M17" s="63">
        <v>126</v>
      </c>
      <c r="N17" s="64">
        <f t="shared" si="1"/>
        <v>0</v>
      </c>
    </row>
    <row r="18" spans="1:14" s="8" customFormat="1" ht="24.75" customHeight="1" x14ac:dyDescent="0.15">
      <c r="A18" s="37">
        <v>1</v>
      </c>
      <c r="B18" s="49">
        <v>12</v>
      </c>
      <c r="C18" s="37">
        <v>1</v>
      </c>
      <c r="D18" s="9">
        <v>12</v>
      </c>
      <c r="E18" s="6" t="s">
        <v>24</v>
      </c>
      <c r="F18" s="6" t="s">
        <v>255</v>
      </c>
      <c r="G18" s="6" t="s">
        <v>25</v>
      </c>
      <c r="H18" s="40">
        <v>706</v>
      </c>
      <c r="I18" s="7">
        <v>150</v>
      </c>
      <c r="J18" s="33"/>
      <c r="K18" s="52">
        <f t="shared" si="0"/>
        <v>0</v>
      </c>
      <c r="L18" s="66"/>
      <c r="M18" s="63">
        <v>150</v>
      </c>
      <c r="N18" s="64">
        <f t="shared" si="1"/>
        <v>0</v>
      </c>
    </row>
    <row r="19" spans="1:14" s="8" customFormat="1" ht="24.75" customHeight="1" x14ac:dyDescent="0.15">
      <c r="A19" s="37">
        <v>1</v>
      </c>
      <c r="B19" s="49">
        <v>13</v>
      </c>
      <c r="C19" s="37">
        <v>1</v>
      </c>
      <c r="D19" s="9">
        <v>13</v>
      </c>
      <c r="E19" s="6" t="s">
        <v>27</v>
      </c>
      <c r="F19" s="6" t="s">
        <v>255</v>
      </c>
      <c r="G19" s="6" t="s">
        <v>26</v>
      </c>
      <c r="H19" s="40">
        <v>218</v>
      </c>
      <c r="I19" s="7">
        <v>400</v>
      </c>
      <c r="J19" s="33"/>
      <c r="K19" s="52">
        <f t="shared" si="0"/>
        <v>0</v>
      </c>
      <c r="L19" s="66"/>
      <c r="M19" s="63">
        <v>400</v>
      </c>
      <c r="N19" s="64">
        <f t="shared" si="1"/>
        <v>0</v>
      </c>
    </row>
    <row r="20" spans="1:14" s="8" customFormat="1" ht="24.75" customHeight="1" x14ac:dyDescent="0.15">
      <c r="A20" s="37">
        <v>1</v>
      </c>
      <c r="B20" s="49">
        <v>14</v>
      </c>
      <c r="C20" s="37">
        <v>1</v>
      </c>
      <c r="D20" s="9">
        <v>14</v>
      </c>
      <c r="E20" s="6" t="s">
        <v>29</v>
      </c>
      <c r="F20" s="6" t="s">
        <v>255</v>
      </c>
      <c r="G20" s="6" t="s">
        <v>30</v>
      </c>
      <c r="H20" s="40">
        <v>242</v>
      </c>
      <c r="I20" s="7">
        <v>390</v>
      </c>
      <c r="J20" s="33"/>
      <c r="K20" s="52">
        <f t="shared" si="0"/>
        <v>0</v>
      </c>
      <c r="L20" s="66"/>
      <c r="M20" s="63">
        <v>390</v>
      </c>
      <c r="N20" s="64">
        <f t="shared" si="1"/>
        <v>0</v>
      </c>
    </row>
    <row r="21" spans="1:14" s="8" customFormat="1" ht="24.75" customHeight="1" x14ac:dyDescent="0.15">
      <c r="A21" s="37">
        <v>1</v>
      </c>
      <c r="B21" s="49">
        <v>15</v>
      </c>
      <c r="C21" s="37">
        <v>1</v>
      </c>
      <c r="D21" s="9">
        <v>15</v>
      </c>
      <c r="E21" s="6" t="s">
        <v>339</v>
      </c>
      <c r="F21" s="6" t="s">
        <v>255</v>
      </c>
      <c r="G21" s="6" t="s">
        <v>340</v>
      </c>
      <c r="H21" s="40">
        <v>2</v>
      </c>
      <c r="I21" s="7">
        <v>144</v>
      </c>
      <c r="J21" s="33"/>
      <c r="K21" s="52">
        <f t="shared" si="0"/>
        <v>0</v>
      </c>
      <c r="L21" s="66"/>
      <c r="M21" s="63">
        <v>144</v>
      </c>
      <c r="N21" s="64">
        <f t="shared" si="1"/>
        <v>0</v>
      </c>
    </row>
    <row r="22" spans="1:14" s="8" customFormat="1" ht="24.75" customHeight="1" x14ac:dyDescent="0.15">
      <c r="A22" s="37">
        <v>1</v>
      </c>
      <c r="B22" s="49">
        <v>16</v>
      </c>
      <c r="C22" s="37">
        <v>1</v>
      </c>
      <c r="D22" s="9">
        <v>16</v>
      </c>
      <c r="E22" s="6" t="s">
        <v>10</v>
      </c>
      <c r="F22" s="6" t="s">
        <v>8</v>
      </c>
      <c r="G22" s="6" t="s">
        <v>9</v>
      </c>
      <c r="H22" s="40">
        <v>6</v>
      </c>
      <c r="I22" s="7">
        <v>173</v>
      </c>
      <c r="J22" s="33"/>
      <c r="K22" s="52">
        <f t="shared" si="0"/>
        <v>0</v>
      </c>
      <c r="L22" s="66"/>
      <c r="M22" s="63">
        <v>173</v>
      </c>
      <c r="N22" s="64">
        <f t="shared" si="1"/>
        <v>0</v>
      </c>
    </row>
    <row r="23" spans="1:14" s="8" customFormat="1" ht="24.75" customHeight="1" thickBot="1" x14ac:dyDescent="0.2">
      <c r="A23" s="38">
        <v>1</v>
      </c>
      <c r="B23" s="50">
        <v>17</v>
      </c>
      <c r="C23" s="38">
        <v>1</v>
      </c>
      <c r="D23" s="25">
        <v>17</v>
      </c>
      <c r="E23" s="26" t="s">
        <v>205</v>
      </c>
      <c r="F23" s="26" t="s">
        <v>255</v>
      </c>
      <c r="G23" s="26" t="s">
        <v>206</v>
      </c>
      <c r="H23" s="42">
        <v>1410</v>
      </c>
      <c r="I23" s="28">
        <v>265</v>
      </c>
      <c r="J23" s="34"/>
      <c r="K23" s="53">
        <f t="shared" si="0"/>
        <v>0</v>
      </c>
      <c r="L23" s="67"/>
      <c r="M23" s="63">
        <v>265</v>
      </c>
      <c r="N23" s="64">
        <f t="shared" si="1"/>
        <v>0</v>
      </c>
    </row>
    <row r="24" spans="1:14" s="8" customFormat="1" ht="24.75" customHeight="1" x14ac:dyDescent="0.15">
      <c r="A24" s="36">
        <v>2</v>
      </c>
      <c r="B24" s="48">
        <v>18</v>
      </c>
      <c r="C24" s="36">
        <v>2</v>
      </c>
      <c r="D24" s="21">
        <v>18</v>
      </c>
      <c r="E24" s="22" t="s">
        <v>35</v>
      </c>
      <c r="F24" s="22" t="s">
        <v>12</v>
      </c>
      <c r="G24" s="22" t="s">
        <v>36</v>
      </c>
      <c r="H24" s="23">
        <v>80</v>
      </c>
      <c r="I24" s="24">
        <v>32</v>
      </c>
      <c r="J24" s="32"/>
      <c r="K24" s="51">
        <f t="shared" si="0"/>
        <v>0</v>
      </c>
      <c r="L24" s="65">
        <f>SUM(K24:K33)</f>
        <v>0</v>
      </c>
      <c r="M24" s="63">
        <v>32</v>
      </c>
      <c r="N24" s="64">
        <f t="shared" si="1"/>
        <v>0</v>
      </c>
    </row>
    <row r="25" spans="1:14" s="8" customFormat="1" ht="24.75" customHeight="1" x14ac:dyDescent="0.15">
      <c r="A25" s="37">
        <v>2</v>
      </c>
      <c r="B25" s="49">
        <v>19</v>
      </c>
      <c r="C25" s="37">
        <v>2</v>
      </c>
      <c r="D25" s="9">
        <v>19</v>
      </c>
      <c r="E25" s="6" t="s">
        <v>257</v>
      </c>
      <c r="F25" s="6" t="s">
        <v>12</v>
      </c>
      <c r="G25" s="6" t="s">
        <v>37</v>
      </c>
      <c r="H25" s="15">
        <v>26</v>
      </c>
      <c r="I25" s="7" t="s">
        <v>23</v>
      </c>
      <c r="J25" s="33"/>
      <c r="K25" s="52">
        <f t="shared" si="0"/>
        <v>0</v>
      </c>
      <c r="L25" s="66"/>
      <c r="M25" s="63" t="s">
        <v>23</v>
      </c>
      <c r="N25" s="7" t="s">
        <v>386</v>
      </c>
    </row>
    <row r="26" spans="1:14" s="8" customFormat="1" ht="24.75" customHeight="1" x14ac:dyDescent="0.15">
      <c r="A26" s="37">
        <v>2</v>
      </c>
      <c r="B26" s="49">
        <v>20</v>
      </c>
      <c r="C26" s="37">
        <v>2</v>
      </c>
      <c r="D26" s="9">
        <v>20</v>
      </c>
      <c r="E26" s="6" t="s">
        <v>38</v>
      </c>
      <c r="F26" s="6" t="s">
        <v>12</v>
      </c>
      <c r="G26" s="6" t="s">
        <v>323</v>
      </c>
      <c r="H26" s="15">
        <v>48</v>
      </c>
      <c r="I26" s="7">
        <v>48</v>
      </c>
      <c r="J26" s="33"/>
      <c r="K26" s="52">
        <f t="shared" si="0"/>
        <v>0</v>
      </c>
      <c r="L26" s="66"/>
      <c r="M26" s="63">
        <v>48</v>
      </c>
      <c r="N26" s="64">
        <f t="shared" si="1"/>
        <v>0</v>
      </c>
    </row>
    <row r="27" spans="1:14" s="8" customFormat="1" ht="24.75" customHeight="1" x14ac:dyDescent="0.15">
      <c r="A27" s="37">
        <v>2</v>
      </c>
      <c r="B27" s="49">
        <v>21</v>
      </c>
      <c r="C27" s="37">
        <v>2</v>
      </c>
      <c r="D27" s="9">
        <v>21</v>
      </c>
      <c r="E27" s="6" t="s">
        <v>39</v>
      </c>
      <c r="F27" s="6" t="s">
        <v>12</v>
      </c>
      <c r="G27" s="6" t="s">
        <v>323</v>
      </c>
      <c r="H27" s="15">
        <v>4</v>
      </c>
      <c r="I27" s="7">
        <v>48</v>
      </c>
      <c r="J27" s="33"/>
      <c r="K27" s="52">
        <f t="shared" si="0"/>
        <v>0</v>
      </c>
      <c r="L27" s="66"/>
      <c r="M27" s="63">
        <v>48</v>
      </c>
      <c r="N27" s="64">
        <f t="shared" si="1"/>
        <v>0</v>
      </c>
    </row>
    <row r="28" spans="1:14" s="8" customFormat="1" ht="24.75" customHeight="1" x14ac:dyDescent="0.15">
      <c r="A28" s="37">
        <v>2</v>
      </c>
      <c r="B28" s="49">
        <v>22</v>
      </c>
      <c r="C28" s="37">
        <v>2</v>
      </c>
      <c r="D28" s="9">
        <v>22</v>
      </c>
      <c r="E28" s="6" t="s">
        <v>41</v>
      </c>
      <c r="F28" s="6" t="s">
        <v>12</v>
      </c>
      <c r="G28" s="6" t="s">
        <v>42</v>
      </c>
      <c r="H28" s="15">
        <v>26</v>
      </c>
      <c r="I28" s="7">
        <v>48</v>
      </c>
      <c r="J28" s="33"/>
      <c r="K28" s="52">
        <f t="shared" si="0"/>
        <v>0</v>
      </c>
      <c r="L28" s="66"/>
      <c r="M28" s="63">
        <v>48</v>
      </c>
      <c r="N28" s="64">
        <f t="shared" si="1"/>
        <v>0</v>
      </c>
    </row>
    <row r="29" spans="1:14" s="8" customFormat="1" ht="24.75" customHeight="1" x14ac:dyDescent="0.15">
      <c r="A29" s="37">
        <v>2</v>
      </c>
      <c r="B29" s="49">
        <v>23</v>
      </c>
      <c r="C29" s="37">
        <v>2</v>
      </c>
      <c r="D29" s="9">
        <v>23</v>
      </c>
      <c r="E29" s="6" t="s">
        <v>43</v>
      </c>
      <c r="F29" s="6" t="s">
        <v>12</v>
      </c>
      <c r="G29" s="6" t="s">
        <v>36</v>
      </c>
      <c r="H29" s="15">
        <v>586</v>
      </c>
      <c r="I29" s="7">
        <v>80</v>
      </c>
      <c r="J29" s="33"/>
      <c r="K29" s="52">
        <f t="shared" si="0"/>
        <v>0</v>
      </c>
      <c r="L29" s="66"/>
      <c r="M29" s="63">
        <v>80</v>
      </c>
      <c r="N29" s="64">
        <f t="shared" si="1"/>
        <v>0</v>
      </c>
    </row>
    <row r="30" spans="1:14" s="8" customFormat="1" ht="24.75" customHeight="1" x14ac:dyDescent="0.15">
      <c r="A30" s="37">
        <v>2</v>
      </c>
      <c r="B30" s="49">
        <v>24</v>
      </c>
      <c r="C30" s="37">
        <v>2</v>
      </c>
      <c r="D30" s="9">
        <v>24</v>
      </c>
      <c r="E30" s="6" t="s">
        <v>258</v>
      </c>
      <c r="F30" s="6" t="s">
        <v>259</v>
      </c>
      <c r="G30" s="6" t="s">
        <v>46</v>
      </c>
      <c r="H30" s="15">
        <v>82</v>
      </c>
      <c r="I30" s="7">
        <v>1074</v>
      </c>
      <c r="J30" s="33"/>
      <c r="K30" s="52">
        <f t="shared" si="0"/>
        <v>0</v>
      </c>
      <c r="L30" s="66"/>
      <c r="M30" s="63">
        <v>1107</v>
      </c>
      <c r="N30" s="64">
        <f t="shared" si="1"/>
        <v>-33</v>
      </c>
    </row>
    <row r="31" spans="1:14" s="8" customFormat="1" ht="24.75" customHeight="1" x14ac:dyDescent="0.15">
      <c r="A31" s="37">
        <v>2</v>
      </c>
      <c r="B31" s="49">
        <v>25</v>
      </c>
      <c r="C31" s="37">
        <v>2</v>
      </c>
      <c r="D31" s="9">
        <v>25</v>
      </c>
      <c r="E31" s="6" t="s">
        <v>260</v>
      </c>
      <c r="F31" s="6" t="s">
        <v>55</v>
      </c>
      <c r="G31" s="6" t="s">
        <v>47</v>
      </c>
      <c r="H31" s="15">
        <v>14</v>
      </c>
      <c r="I31" s="7">
        <v>1074</v>
      </c>
      <c r="J31" s="33"/>
      <c r="K31" s="52">
        <f t="shared" si="0"/>
        <v>0</v>
      </c>
      <c r="L31" s="66"/>
      <c r="M31" s="63">
        <v>1107</v>
      </c>
      <c r="N31" s="64">
        <f t="shared" si="1"/>
        <v>-33</v>
      </c>
    </row>
    <row r="32" spans="1:14" s="8" customFormat="1" ht="24.75" customHeight="1" x14ac:dyDescent="0.15">
      <c r="A32" s="37">
        <v>2</v>
      </c>
      <c r="B32" s="49">
        <v>26</v>
      </c>
      <c r="C32" s="37">
        <v>2</v>
      </c>
      <c r="D32" s="9">
        <v>26</v>
      </c>
      <c r="E32" s="6" t="s">
        <v>341</v>
      </c>
      <c r="F32" s="6" t="s">
        <v>12</v>
      </c>
      <c r="G32" s="6" t="s">
        <v>365</v>
      </c>
      <c r="H32" s="15">
        <v>2</v>
      </c>
      <c r="I32" s="7">
        <v>11</v>
      </c>
      <c r="J32" s="33"/>
      <c r="K32" s="52">
        <f t="shared" si="0"/>
        <v>0</v>
      </c>
      <c r="L32" s="66"/>
      <c r="M32" s="63">
        <v>11</v>
      </c>
      <c r="N32" s="64">
        <f t="shared" si="1"/>
        <v>0</v>
      </c>
    </row>
    <row r="33" spans="1:14" s="8" customFormat="1" ht="24.75" customHeight="1" thickBot="1" x14ac:dyDescent="0.2">
      <c r="A33" s="38">
        <v>2</v>
      </c>
      <c r="B33" s="50">
        <v>27</v>
      </c>
      <c r="C33" s="38">
        <v>2</v>
      </c>
      <c r="D33" s="25">
        <v>27</v>
      </c>
      <c r="E33" s="26" t="s">
        <v>342</v>
      </c>
      <c r="F33" s="26" t="s">
        <v>12</v>
      </c>
      <c r="G33" s="26" t="s">
        <v>28</v>
      </c>
      <c r="H33" s="27">
        <v>2</v>
      </c>
      <c r="I33" s="28">
        <v>157</v>
      </c>
      <c r="J33" s="34"/>
      <c r="K33" s="53">
        <f t="shared" si="0"/>
        <v>0</v>
      </c>
      <c r="L33" s="67"/>
      <c r="M33" s="63">
        <v>157</v>
      </c>
      <c r="N33" s="64">
        <f t="shared" si="1"/>
        <v>0</v>
      </c>
    </row>
    <row r="34" spans="1:14" s="8" customFormat="1" ht="24.75" customHeight="1" x14ac:dyDescent="0.15">
      <c r="A34" s="36">
        <v>3</v>
      </c>
      <c r="B34" s="48">
        <v>28</v>
      </c>
      <c r="C34" s="36">
        <v>3</v>
      </c>
      <c r="D34" s="21">
        <v>28</v>
      </c>
      <c r="E34" s="22" t="s">
        <v>147</v>
      </c>
      <c r="F34" s="22" t="s">
        <v>148</v>
      </c>
      <c r="G34" s="22" t="s">
        <v>324</v>
      </c>
      <c r="H34" s="41">
        <v>52</v>
      </c>
      <c r="I34" s="24">
        <v>507</v>
      </c>
      <c r="J34" s="32"/>
      <c r="K34" s="51">
        <f t="shared" si="0"/>
        <v>0</v>
      </c>
      <c r="L34" s="65">
        <f>SUM(K34:K39)</f>
        <v>0</v>
      </c>
      <c r="M34" s="63">
        <v>522</v>
      </c>
      <c r="N34" s="64">
        <f t="shared" si="1"/>
        <v>-15</v>
      </c>
    </row>
    <row r="35" spans="1:14" s="8" customFormat="1" ht="24.75" customHeight="1" x14ac:dyDescent="0.15">
      <c r="A35" s="37">
        <v>3</v>
      </c>
      <c r="B35" s="49">
        <v>29</v>
      </c>
      <c r="C35" s="37">
        <v>3</v>
      </c>
      <c r="D35" s="9">
        <v>29</v>
      </c>
      <c r="E35" s="6" t="s">
        <v>343</v>
      </c>
      <c r="F35" s="6" t="s">
        <v>149</v>
      </c>
      <c r="G35" s="6" t="s">
        <v>132</v>
      </c>
      <c r="H35" s="40">
        <v>122</v>
      </c>
      <c r="I35" s="7">
        <v>38</v>
      </c>
      <c r="J35" s="33"/>
      <c r="K35" s="52">
        <f t="shared" si="0"/>
        <v>0</v>
      </c>
      <c r="L35" s="66"/>
      <c r="M35" s="63">
        <v>38</v>
      </c>
      <c r="N35" s="64">
        <f t="shared" si="1"/>
        <v>0</v>
      </c>
    </row>
    <row r="36" spans="1:14" s="8" customFormat="1" ht="24.75" customHeight="1" x14ac:dyDescent="0.15">
      <c r="A36" s="37">
        <v>3</v>
      </c>
      <c r="B36" s="49">
        <v>30</v>
      </c>
      <c r="C36" s="37">
        <v>3</v>
      </c>
      <c r="D36" s="9">
        <v>30</v>
      </c>
      <c r="E36" s="6" t="s">
        <v>344</v>
      </c>
      <c r="F36" s="6" t="s">
        <v>149</v>
      </c>
      <c r="G36" s="6" t="s">
        <v>132</v>
      </c>
      <c r="H36" s="40">
        <v>18</v>
      </c>
      <c r="I36" s="7">
        <v>38</v>
      </c>
      <c r="J36" s="33"/>
      <c r="K36" s="52">
        <f t="shared" si="0"/>
        <v>0</v>
      </c>
      <c r="L36" s="66"/>
      <c r="M36" s="63">
        <v>38</v>
      </c>
      <c r="N36" s="64">
        <f t="shared" si="1"/>
        <v>0</v>
      </c>
    </row>
    <row r="37" spans="1:14" s="8" customFormat="1" ht="24.75" customHeight="1" x14ac:dyDescent="0.15">
      <c r="A37" s="37">
        <v>3</v>
      </c>
      <c r="B37" s="49">
        <v>31</v>
      </c>
      <c r="C37" s="37">
        <v>3</v>
      </c>
      <c r="D37" s="9">
        <v>31</v>
      </c>
      <c r="E37" s="6" t="s">
        <v>345</v>
      </c>
      <c r="F37" s="6" t="s">
        <v>149</v>
      </c>
      <c r="G37" s="6" t="s">
        <v>132</v>
      </c>
      <c r="H37" s="40">
        <v>16</v>
      </c>
      <c r="I37" s="7">
        <v>38</v>
      </c>
      <c r="J37" s="33"/>
      <c r="K37" s="52">
        <f t="shared" si="0"/>
        <v>0</v>
      </c>
      <c r="L37" s="66"/>
      <c r="M37" s="63">
        <v>38</v>
      </c>
      <c r="N37" s="64">
        <f t="shared" si="1"/>
        <v>0</v>
      </c>
    </row>
    <row r="38" spans="1:14" s="8" customFormat="1" ht="24.75" customHeight="1" x14ac:dyDescent="0.15">
      <c r="A38" s="37">
        <v>3</v>
      </c>
      <c r="B38" s="49">
        <v>32</v>
      </c>
      <c r="C38" s="37">
        <v>3</v>
      </c>
      <c r="D38" s="9">
        <v>32</v>
      </c>
      <c r="E38" s="6" t="s">
        <v>207</v>
      </c>
      <c r="F38" s="6" t="s">
        <v>149</v>
      </c>
      <c r="G38" s="6" t="s">
        <v>26</v>
      </c>
      <c r="H38" s="40">
        <v>28</v>
      </c>
      <c r="I38" s="7">
        <v>570</v>
      </c>
      <c r="J38" s="33"/>
      <c r="K38" s="52">
        <f t="shared" si="0"/>
        <v>0</v>
      </c>
      <c r="L38" s="66"/>
      <c r="M38" s="63">
        <v>570</v>
      </c>
      <c r="N38" s="64">
        <f t="shared" si="1"/>
        <v>0</v>
      </c>
    </row>
    <row r="39" spans="1:14" s="8" customFormat="1" ht="24.75" customHeight="1" thickBot="1" x14ac:dyDescent="0.2">
      <c r="A39" s="38">
        <v>3</v>
      </c>
      <c r="B39" s="50">
        <v>33</v>
      </c>
      <c r="C39" s="38">
        <v>3</v>
      </c>
      <c r="D39" s="25">
        <v>33</v>
      </c>
      <c r="E39" s="26" t="s">
        <v>366</v>
      </c>
      <c r="F39" s="26" t="s">
        <v>149</v>
      </c>
      <c r="G39" s="26" t="s">
        <v>28</v>
      </c>
      <c r="H39" s="42">
        <v>242</v>
      </c>
      <c r="I39" s="28">
        <v>1282</v>
      </c>
      <c r="J39" s="34"/>
      <c r="K39" s="53">
        <f t="shared" si="0"/>
        <v>0</v>
      </c>
      <c r="L39" s="67"/>
      <c r="M39" s="63">
        <v>1282</v>
      </c>
      <c r="N39" s="64">
        <f t="shared" si="1"/>
        <v>0</v>
      </c>
    </row>
    <row r="40" spans="1:14" s="8" customFormat="1" ht="24.75" customHeight="1" x14ac:dyDescent="0.15">
      <c r="A40" s="36">
        <v>4</v>
      </c>
      <c r="B40" s="48">
        <v>34</v>
      </c>
      <c r="C40" s="36">
        <v>4</v>
      </c>
      <c r="D40" s="21">
        <v>34</v>
      </c>
      <c r="E40" s="22" t="s">
        <v>49</v>
      </c>
      <c r="F40" s="22" t="s">
        <v>50</v>
      </c>
      <c r="G40" s="22" t="s">
        <v>36</v>
      </c>
      <c r="H40" s="23">
        <v>134</v>
      </c>
      <c r="I40" s="24">
        <v>47</v>
      </c>
      <c r="J40" s="32"/>
      <c r="K40" s="51">
        <f t="shared" si="0"/>
        <v>0</v>
      </c>
      <c r="L40" s="65">
        <f>SUM(K40:K42)</f>
        <v>0</v>
      </c>
      <c r="M40" s="63">
        <v>47</v>
      </c>
      <c r="N40" s="64">
        <f t="shared" si="1"/>
        <v>0</v>
      </c>
    </row>
    <row r="41" spans="1:14" s="8" customFormat="1" ht="24.75" customHeight="1" x14ac:dyDescent="0.15">
      <c r="A41" s="37">
        <v>4</v>
      </c>
      <c r="B41" s="49">
        <v>35</v>
      </c>
      <c r="C41" s="37">
        <v>4</v>
      </c>
      <c r="D41" s="9">
        <v>35</v>
      </c>
      <c r="E41" s="6" t="s">
        <v>51</v>
      </c>
      <c r="F41" s="6" t="s">
        <v>50</v>
      </c>
      <c r="G41" s="6" t="s">
        <v>36</v>
      </c>
      <c r="H41" s="15">
        <v>34</v>
      </c>
      <c r="I41" s="7">
        <v>47</v>
      </c>
      <c r="J41" s="33"/>
      <c r="K41" s="52">
        <f t="shared" si="0"/>
        <v>0</v>
      </c>
      <c r="L41" s="66"/>
      <c r="M41" s="63">
        <v>47</v>
      </c>
      <c r="N41" s="64">
        <f t="shared" si="1"/>
        <v>0</v>
      </c>
    </row>
    <row r="42" spans="1:14" s="8" customFormat="1" ht="24.75" customHeight="1" thickBot="1" x14ac:dyDescent="0.2">
      <c r="A42" s="38">
        <v>4</v>
      </c>
      <c r="B42" s="50">
        <v>36</v>
      </c>
      <c r="C42" s="38">
        <v>4</v>
      </c>
      <c r="D42" s="25">
        <v>36</v>
      </c>
      <c r="E42" s="26" t="s">
        <v>52</v>
      </c>
      <c r="F42" s="26" t="s">
        <v>12</v>
      </c>
      <c r="G42" s="26" t="s">
        <v>53</v>
      </c>
      <c r="H42" s="27">
        <v>294</v>
      </c>
      <c r="I42" s="28">
        <v>59</v>
      </c>
      <c r="J42" s="34"/>
      <c r="K42" s="53">
        <f t="shared" si="0"/>
        <v>0</v>
      </c>
      <c r="L42" s="67"/>
      <c r="M42" s="63">
        <v>59</v>
      </c>
      <c r="N42" s="64">
        <f t="shared" si="1"/>
        <v>0</v>
      </c>
    </row>
    <row r="43" spans="1:14" s="8" customFormat="1" ht="24.75" customHeight="1" x14ac:dyDescent="0.15">
      <c r="A43" s="36">
        <v>5</v>
      </c>
      <c r="B43" s="48">
        <v>38</v>
      </c>
      <c r="C43" s="36">
        <v>5</v>
      </c>
      <c r="D43" s="21">
        <v>37</v>
      </c>
      <c r="E43" s="22" t="s">
        <v>261</v>
      </c>
      <c r="F43" s="22" t="s">
        <v>12</v>
      </c>
      <c r="G43" s="22" t="s">
        <v>326</v>
      </c>
      <c r="H43" s="41">
        <v>848</v>
      </c>
      <c r="I43" s="24">
        <v>194</v>
      </c>
      <c r="J43" s="32"/>
      <c r="K43" s="51">
        <f t="shared" si="0"/>
        <v>0</v>
      </c>
      <c r="L43" s="65">
        <f>SUM(K43:K56)</f>
        <v>0</v>
      </c>
      <c r="M43" s="63">
        <v>194</v>
      </c>
      <c r="N43" s="64">
        <f t="shared" si="1"/>
        <v>0</v>
      </c>
    </row>
    <row r="44" spans="1:14" s="8" customFormat="1" ht="24.75" customHeight="1" x14ac:dyDescent="0.15">
      <c r="A44" s="37">
        <v>5</v>
      </c>
      <c r="B44" s="49">
        <v>41</v>
      </c>
      <c r="C44" s="37">
        <v>5</v>
      </c>
      <c r="D44" s="9">
        <v>38</v>
      </c>
      <c r="E44" s="6" t="s">
        <v>60</v>
      </c>
      <c r="F44" s="6" t="s">
        <v>12</v>
      </c>
      <c r="G44" s="6" t="s">
        <v>36</v>
      </c>
      <c r="H44" s="40">
        <v>692</v>
      </c>
      <c r="I44" s="7">
        <v>47</v>
      </c>
      <c r="J44" s="33"/>
      <c r="K44" s="52">
        <f t="shared" si="0"/>
        <v>0</v>
      </c>
      <c r="L44" s="66"/>
      <c r="M44" s="63">
        <v>47</v>
      </c>
      <c r="N44" s="64">
        <f t="shared" si="1"/>
        <v>0</v>
      </c>
    </row>
    <row r="45" spans="1:14" s="8" customFormat="1" ht="24.75" customHeight="1" x14ac:dyDescent="0.15">
      <c r="A45" s="37">
        <v>5</v>
      </c>
      <c r="B45" s="49">
        <v>43</v>
      </c>
      <c r="C45" s="37">
        <v>5</v>
      </c>
      <c r="D45" s="9">
        <v>39</v>
      </c>
      <c r="E45" s="6" t="s">
        <v>61</v>
      </c>
      <c r="F45" s="6" t="s">
        <v>12</v>
      </c>
      <c r="G45" s="6" t="s">
        <v>36</v>
      </c>
      <c r="H45" s="40">
        <v>56</v>
      </c>
      <c r="I45" s="7">
        <v>24</v>
      </c>
      <c r="J45" s="33"/>
      <c r="K45" s="52">
        <f t="shared" si="0"/>
        <v>0</v>
      </c>
      <c r="L45" s="66"/>
      <c r="M45" s="63">
        <v>24</v>
      </c>
      <c r="N45" s="64">
        <f t="shared" si="1"/>
        <v>0</v>
      </c>
    </row>
    <row r="46" spans="1:14" s="8" customFormat="1" ht="24.75" customHeight="1" x14ac:dyDescent="0.15">
      <c r="A46" s="37">
        <v>5</v>
      </c>
      <c r="B46" s="49">
        <v>44</v>
      </c>
      <c r="C46" s="37">
        <v>5</v>
      </c>
      <c r="D46" s="9">
        <v>40</v>
      </c>
      <c r="E46" s="6" t="s">
        <v>263</v>
      </c>
      <c r="F46" s="6" t="s">
        <v>12</v>
      </c>
      <c r="G46" s="6" t="s">
        <v>36</v>
      </c>
      <c r="H46" s="40">
        <v>100</v>
      </c>
      <c r="I46" s="7">
        <v>174</v>
      </c>
      <c r="J46" s="33"/>
      <c r="K46" s="52">
        <f t="shared" si="0"/>
        <v>0</v>
      </c>
      <c r="L46" s="66"/>
      <c r="M46" s="63">
        <v>174</v>
      </c>
      <c r="N46" s="64">
        <f t="shared" si="1"/>
        <v>0</v>
      </c>
    </row>
    <row r="47" spans="1:14" s="8" customFormat="1" ht="24.75" customHeight="1" x14ac:dyDescent="0.15">
      <c r="A47" s="37">
        <v>5</v>
      </c>
      <c r="B47" s="49">
        <v>45</v>
      </c>
      <c r="C47" s="37">
        <v>5</v>
      </c>
      <c r="D47" s="9">
        <v>41</v>
      </c>
      <c r="E47" s="6" t="s">
        <v>62</v>
      </c>
      <c r="F47" s="6" t="s">
        <v>12</v>
      </c>
      <c r="G47" s="6" t="s">
        <v>63</v>
      </c>
      <c r="H47" s="40">
        <v>1732</v>
      </c>
      <c r="I47" s="7">
        <v>31</v>
      </c>
      <c r="J47" s="33"/>
      <c r="K47" s="52">
        <f t="shared" si="0"/>
        <v>0</v>
      </c>
      <c r="L47" s="66"/>
      <c r="M47" s="63">
        <v>31</v>
      </c>
      <c r="N47" s="64">
        <f t="shared" si="1"/>
        <v>0</v>
      </c>
    </row>
    <row r="48" spans="1:14" s="8" customFormat="1" ht="24.75" customHeight="1" x14ac:dyDescent="0.15">
      <c r="A48" s="37">
        <v>5</v>
      </c>
      <c r="B48" s="49">
        <v>46</v>
      </c>
      <c r="C48" s="37">
        <v>5</v>
      </c>
      <c r="D48" s="9">
        <v>42</v>
      </c>
      <c r="E48" s="6" t="s">
        <v>64</v>
      </c>
      <c r="F48" s="6" t="s">
        <v>12</v>
      </c>
      <c r="G48" s="6" t="s">
        <v>63</v>
      </c>
      <c r="H48" s="40">
        <v>1732</v>
      </c>
      <c r="I48" s="7">
        <v>31</v>
      </c>
      <c r="J48" s="33"/>
      <c r="K48" s="52">
        <f t="shared" si="0"/>
        <v>0</v>
      </c>
      <c r="L48" s="66"/>
      <c r="M48" s="63">
        <v>31</v>
      </c>
      <c r="N48" s="64">
        <f t="shared" si="1"/>
        <v>0</v>
      </c>
    </row>
    <row r="49" spans="1:14" s="8" customFormat="1" ht="24.75" customHeight="1" x14ac:dyDescent="0.15">
      <c r="A49" s="37">
        <v>5</v>
      </c>
      <c r="B49" s="49">
        <v>47</v>
      </c>
      <c r="C49" s="37">
        <v>5</v>
      </c>
      <c r="D49" s="9">
        <v>43</v>
      </c>
      <c r="E49" s="6" t="s">
        <v>65</v>
      </c>
      <c r="F49" s="6" t="s">
        <v>12</v>
      </c>
      <c r="G49" s="6" t="s">
        <v>63</v>
      </c>
      <c r="H49" s="40">
        <v>1732</v>
      </c>
      <c r="I49" s="7">
        <v>31</v>
      </c>
      <c r="J49" s="33"/>
      <c r="K49" s="52">
        <f t="shared" si="0"/>
        <v>0</v>
      </c>
      <c r="L49" s="66"/>
      <c r="M49" s="63">
        <v>31</v>
      </c>
      <c r="N49" s="64">
        <f t="shared" si="1"/>
        <v>0</v>
      </c>
    </row>
    <row r="50" spans="1:14" s="8" customFormat="1" ht="24.75" customHeight="1" x14ac:dyDescent="0.15">
      <c r="A50" s="37">
        <v>5</v>
      </c>
      <c r="B50" s="49">
        <v>48</v>
      </c>
      <c r="C50" s="37">
        <v>5</v>
      </c>
      <c r="D50" s="9">
        <v>44</v>
      </c>
      <c r="E50" s="6" t="s">
        <v>66</v>
      </c>
      <c r="F50" s="6" t="s">
        <v>12</v>
      </c>
      <c r="G50" s="6" t="s">
        <v>63</v>
      </c>
      <c r="H50" s="40">
        <v>1630</v>
      </c>
      <c r="I50" s="7">
        <v>31</v>
      </c>
      <c r="J50" s="33"/>
      <c r="K50" s="52">
        <f t="shared" si="0"/>
        <v>0</v>
      </c>
      <c r="L50" s="66"/>
      <c r="M50" s="63">
        <v>31</v>
      </c>
      <c r="N50" s="64">
        <f t="shared" si="1"/>
        <v>0</v>
      </c>
    </row>
    <row r="51" spans="1:14" s="8" customFormat="1" ht="24.75" customHeight="1" x14ac:dyDescent="0.15">
      <c r="A51" s="37">
        <v>5</v>
      </c>
      <c r="B51" s="49">
        <v>49</v>
      </c>
      <c r="C51" s="37">
        <v>5</v>
      </c>
      <c r="D51" s="9">
        <v>45</v>
      </c>
      <c r="E51" s="6" t="s">
        <v>67</v>
      </c>
      <c r="F51" s="6" t="s">
        <v>12</v>
      </c>
      <c r="G51" s="6" t="s">
        <v>63</v>
      </c>
      <c r="H51" s="40">
        <v>1630</v>
      </c>
      <c r="I51" s="7">
        <v>31</v>
      </c>
      <c r="J51" s="33"/>
      <c r="K51" s="52">
        <f t="shared" si="0"/>
        <v>0</v>
      </c>
      <c r="L51" s="66"/>
      <c r="M51" s="63">
        <v>31</v>
      </c>
      <c r="N51" s="64">
        <f t="shared" si="1"/>
        <v>0</v>
      </c>
    </row>
    <row r="52" spans="1:14" s="8" customFormat="1" ht="24.75" customHeight="1" x14ac:dyDescent="0.15">
      <c r="A52" s="37">
        <v>5</v>
      </c>
      <c r="B52" s="49">
        <v>50</v>
      </c>
      <c r="C52" s="37">
        <v>5</v>
      </c>
      <c r="D52" s="9">
        <v>46</v>
      </c>
      <c r="E52" s="6" t="s">
        <v>68</v>
      </c>
      <c r="F52" s="6" t="s">
        <v>12</v>
      </c>
      <c r="G52" s="6" t="s">
        <v>63</v>
      </c>
      <c r="H52" s="40">
        <v>1630</v>
      </c>
      <c r="I52" s="7">
        <v>31</v>
      </c>
      <c r="J52" s="33"/>
      <c r="K52" s="52">
        <f t="shared" si="0"/>
        <v>0</v>
      </c>
      <c r="L52" s="66"/>
      <c r="M52" s="63">
        <v>31</v>
      </c>
      <c r="N52" s="64">
        <f t="shared" si="1"/>
        <v>0</v>
      </c>
    </row>
    <row r="53" spans="1:14" s="8" customFormat="1" ht="24.75" customHeight="1" x14ac:dyDescent="0.15">
      <c r="A53" s="37">
        <v>5</v>
      </c>
      <c r="B53" s="49">
        <v>51</v>
      </c>
      <c r="C53" s="37">
        <v>5</v>
      </c>
      <c r="D53" s="9">
        <v>47</v>
      </c>
      <c r="E53" s="6" t="s">
        <v>264</v>
      </c>
      <c r="F53" s="6" t="s">
        <v>12</v>
      </c>
      <c r="G53" s="6" t="s">
        <v>145</v>
      </c>
      <c r="H53" s="40">
        <v>52</v>
      </c>
      <c r="I53" s="7">
        <v>129</v>
      </c>
      <c r="J53" s="33"/>
      <c r="K53" s="52">
        <f t="shared" si="0"/>
        <v>0</v>
      </c>
      <c r="L53" s="66"/>
      <c r="M53" s="63">
        <v>132</v>
      </c>
      <c r="N53" s="64">
        <f t="shared" si="1"/>
        <v>-3</v>
      </c>
    </row>
    <row r="54" spans="1:14" s="8" customFormat="1" ht="24.75" customHeight="1" x14ac:dyDescent="0.15">
      <c r="A54" s="37">
        <v>5</v>
      </c>
      <c r="B54" s="49">
        <v>52</v>
      </c>
      <c r="C54" s="37">
        <v>5</v>
      </c>
      <c r="D54" s="9">
        <v>48</v>
      </c>
      <c r="E54" s="6" t="s">
        <v>346</v>
      </c>
      <c r="F54" s="6" t="s">
        <v>12</v>
      </c>
      <c r="G54" s="6" t="s">
        <v>36</v>
      </c>
      <c r="H54" s="40">
        <v>8</v>
      </c>
      <c r="I54" s="7">
        <v>11</v>
      </c>
      <c r="J54" s="33"/>
      <c r="K54" s="52">
        <f t="shared" si="0"/>
        <v>0</v>
      </c>
      <c r="L54" s="66"/>
      <c r="M54" s="63">
        <v>11</v>
      </c>
      <c r="N54" s="64">
        <f t="shared" si="1"/>
        <v>0</v>
      </c>
    </row>
    <row r="55" spans="1:14" s="8" customFormat="1" ht="24.75" customHeight="1" x14ac:dyDescent="0.15">
      <c r="A55" s="37">
        <v>5</v>
      </c>
      <c r="B55" s="49">
        <v>53</v>
      </c>
      <c r="C55" s="37">
        <v>5</v>
      </c>
      <c r="D55" s="9">
        <v>49</v>
      </c>
      <c r="E55" s="6" t="s">
        <v>254</v>
      </c>
      <c r="F55" s="6" t="s">
        <v>12</v>
      </c>
      <c r="G55" s="6" t="s">
        <v>36</v>
      </c>
      <c r="H55" s="40">
        <v>56</v>
      </c>
      <c r="I55" s="7" t="s">
        <v>23</v>
      </c>
      <c r="J55" s="33"/>
      <c r="K55" s="52">
        <f t="shared" si="0"/>
        <v>0</v>
      </c>
      <c r="L55" s="66"/>
      <c r="M55" s="63" t="s">
        <v>23</v>
      </c>
      <c r="N55" s="7" t="s">
        <v>386</v>
      </c>
    </row>
    <row r="56" spans="1:14" s="8" customFormat="1" ht="24.75" customHeight="1" thickBot="1" x14ac:dyDescent="0.2">
      <c r="A56" s="38">
        <v>5</v>
      </c>
      <c r="B56" s="50">
        <v>54</v>
      </c>
      <c r="C56" s="38">
        <v>5</v>
      </c>
      <c r="D56" s="25">
        <v>50</v>
      </c>
      <c r="E56" s="26" t="s">
        <v>265</v>
      </c>
      <c r="F56" s="26" t="s">
        <v>12</v>
      </c>
      <c r="G56" s="26" t="s">
        <v>47</v>
      </c>
      <c r="H56" s="42">
        <v>28</v>
      </c>
      <c r="I56" s="28">
        <v>129</v>
      </c>
      <c r="J56" s="34"/>
      <c r="K56" s="53">
        <f t="shared" si="0"/>
        <v>0</v>
      </c>
      <c r="L56" s="67"/>
      <c r="M56" s="63">
        <v>129</v>
      </c>
      <c r="N56" s="64">
        <f t="shared" si="1"/>
        <v>0</v>
      </c>
    </row>
    <row r="57" spans="1:14" s="8" customFormat="1" ht="24.75" customHeight="1" x14ac:dyDescent="0.15">
      <c r="A57" s="36">
        <v>6</v>
      </c>
      <c r="B57" s="48">
        <v>55</v>
      </c>
      <c r="C57" s="36">
        <v>6</v>
      </c>
      <c r="D57" s="21">
        <v>51</v>
      </c>
      <c r="E57" s="22" t="s">
        <v>69</v>
      </c>
      <c r="F57" s="22" t="s">
        <v>70</v>
      </c>
      <c r="G57" s="22" t="s">
        <v>71</v>
      </c>
      <c r="H57" s="23">
        <v>538</v>
      </c>
      <c r="I57" s="24">
        <v>239</v>
      </c>
      <c r="J57" s="32"/>
      <c r="K57" s="51">
        <f t="shared" si="0"/>
        <v>0</v>
      </c>
      <c r="L57" s="65">
        <f>SUM(K57:K62)</f>
        <v>0</v>
      </c>
      <c r="M57" s="63">
        <v>239</v>
      </c>
      <c r="N57" s="64">
        <f t="shared" si="1"/>
        <v>0</v>
      </c>
    </row>
    <row r="58" spans="1:14" s="8" customFormat="1" ht="24.75" customHeight="1" x14ac:dyDescent="0.15">
      <c r="A58" s="37">
        <v>6</v>
      </c>
      <c r="B58" s="49">
        <v>56</v>
      </c>
      <c r="C58" s="37">
        <v>6</v>
      </c>
      <c r="D58" s="9">
        <v>52</v>
      </c>
      <c r="E58" s="6" t="s">
        <v>72</v>
      </c>
      <c r="F58" s="6" t="s">
        <v>12</v>
      </c>
      <c r="G58" s="6" t="s">
        <v>28</v>
      </c>
      <c r="H58" s="15">
        <v>1380</v>
      </c>
      <c r="I58" s="7">
        <v>136</v>
      </c>
      <c r="J58" s="33"/>
      <c r="K58" s="52">
        <f t="shared" si="0"/>
        <v>0</v>
      </c>
      <c r="L58" s="66"/>
      <c r="M58" s="63">
        <v>136</v>
      </c>
      <c r="N58" s="64">
        <f t="shared" si="1"/>
        <v>0</v>
      </c>
    </row>
    <row r="59" spans="1:14" s="8" customFormat="1" ht="24.75" customHeight="1" x14ac:dyDescent="0.15">
      <c r="A59" s="37">
        <v>6</v>
      </c>
      <c r="B59" s="49">
        <v>57</v>
      </c>
      <c r="C59" s="37">
        <v>6</v>
      </c>
      <c r="D59" s="9">
        <v>53</v>
      </c>
      <c r="E59" s="6" t="s">
        <v>74</v>
      </c>
      <c r="F59" s="6" t="s">
        <v>12</v>
      </c>
      <c r="G59" s="6" t="s">
        <v>28</v>
      </c>
      <c r="H59" s="15">
        <v>1318</v>
      </c>
      <c r="I59" s="7">
        <v>146</v>
      </c>
      <c r="J59" s="33"/>
      <c r="K59" s="52">
        <f t="shared" si="0"/>
        <v>0</v>
      </c>
      <c r="L59" s="66"/>
      <c r="M59" s="63">
        <v>146</v>
      </c>
      <c r="N59" s="64">
        <f t="shared" si="1"/>
        <v>0</v>
      </c>
    </row>
    <row r="60" spans="1:14" s="8" customFormat="1" ht="24.75" customHeight="1" x14ac:dyDescent="0.15">
      <c r="A60" s="37">
        <v>6</v>
      </c>
      <c r="B60" s="49">
        <v>58</v>
      </c>
      <c r="C60" s="37">
        <v>6</v>
      </c>
      <c r="D60" s="9">
        <v>54</v>
      </c>
      <c r="E60" s="6" t="s">
        <v>267</v>
      </c>
      <c r="F60" s="6" t="s">
        <v>12</v>
      </c>
      <c r="G60" s="6" t="s">
        <v>268</v>
      </c>
      <c r="H60" s="15">
        <v>62</v>
      </c>
      <c r="I60" s="7">
        <v>190</v>
      </c>
      <c r="J60" s="33"/>
      <c r="K60" s="52">
        <f t="shared" si="0"/>
        <v>0</v>
      </c>
      <c r="L60" s="66"/>
      <c r="M60" s="63">
        <v>190</v>
      </c>
      <c r="N60" s="64">
        <f t="shared" si="1"/>
        <v>0</v>
      </c>
    </row>
    <row r="61" spans="1:14" s="8" customFormat="1" ht="24.75" customHeight="1" x14ac:dyDescent="0.15">
      <c r="A61" s="37">
        <v>6</v>
      </c>
      <c r="B61" s="49">
        <v>59</v>
      </c>
      <c r="C61" s="37">
        <v>6</v>
      </c>
      <c r="D61" s="9">
        <v>55</v>
      </c>
      <c r="E61" s="6" t="s">
        <v>75</v>
      </c>
      <c r="F61" s="6" t="s">
        <v>12</v>
      </c>
      <c r="G61" s="6" t="s">
        <v>76</v>
      </c>
      <c r="H61" s="15">
        <v>38</v>
      </c>
      <c r="I61" s="7">
        <v>388</v>
      </c>
      <c r="J61" s="33"/>
      <c r="K61" s="52">
        <f t="shared" si="0"/>
        <v>0</v>
      </c>
      <c r="L61" s="66"/>
      <c r="M61" s="63">
        <v>388</v>
      </c>
      <c r="N61" s="64">
        <f t="shared" si="1"/>
        <v>0</v>
      </c>
    </row>
    <row r="62" spans="1:14" s="8" customFormat="1" ht="24.75" customHeight="1" thickBot="1" x14ac:dyDescent="0.2">
      <c r="A62" s="38">
        <v>6</v>
      </c>
      <c r="B62" s="50">
        <v>60</v>
      </c>
      <c r="C62" s="38">
        <v>6</v>
      </c>
      <c r="D62" s="25">
        <v>56</v>
      </c>
      <c r="E62" s="26" t="s">
        <v>347</v>
      </c>
      <c r="F62" s="26" t="s">
        <v>12</v>
      </c>
      <c r="G62" s="26" t="s">
        <v>100</v>
      </c>
      <c r="H62" s="27">
        <v>10</v>
      </c>
      <c r="I62" s="28">
        <v>117</v>
      </c>
      <c r="J62" s="34"/>
      <c r="K62" s="53">
        <f t="shared" si="0"/>
        <v>0</v>
      </c>
      <c r="L62" s="67"/>
      <c r="M62" s="63">
        <v>117</v>
      </c>
      <c r="N62" s="64">
        <f t="shared" si="1"/>
        <v>0</v>
      </c>
    </row>
    <row r="63" spans="1:14" s="8" customFormat="1" ht="24.75" customHeight="1" x14ac:dyDescent="0.15">
      <c r="A63" s="36">
        <v>7</v>
      </c>
      <c r="B63" s="48">
        <v>61</v>
      </c>
      <c r="C63" s="36">
        <v>7</v>
      </c>
      <c r="D63" s="21">
        <v>57</v>
      </c>
      <c r="E63" s="22" t="s">
        <v>77</v>
      </c>
      <c r="F63" s="22" t="s">
        <v>12</v>
      </c>
      <c r="G63" s="22" t="s">
        <v>33</v>
      </c>
      <c r="H63" s="41">
        <v>372</v>
      </c>
      <c r="I63" s="24">
        <v>23</v>
      </c>
      <c r="J63" s="32"/>
      <c r="K63" s="51">
        <f t="shared" si="0"/>
        <v>0</v>
      </c>
      <c r="L63" s="65">
        <f>SUM(K63:K64)</f>
        <v>0</v>
      </c>
      <c r="M63" s="63">
        <v>23</v>
      </c>
      <c r="N63" s="64">
        <f t="shared" si="1"/>
        <v>0</v>
      </c>
    </row>
    <row r="64" spans="1:14" s="8" customFormat="1" ht="24.75" customHeight="1" thickBot="1" x14ac:dyDescent="0.2">
      <c r="A64" s="38">
        <v>7</v>
      </c>
      <c r="B64" s="50">
        <v>63</v>
      </c>
      <c r="C64" s="38">
        <v>7</v>
      </c>
      <c r="D64" s="25">
        <v>58</v>
      </c>
      <c r="E64" s="26" t="s">
        <v>89</v>
      </c>
      <c r="F64" s="26" t="s">
        <v>12</v>
      </c>
      <c r="G64" s="26" t="s">
        <v>327</v>
      </c>
      <c r="H64" s="42">
        <v>18</v>
      </c>
      <c r="I64" s="28" t="s">
        <v>23</v>
      </c>
      <c r="J64" s="34"/>
      <c r="K64" s="53">
        <f t="shared" si="0"/>
        <v>0</v>
      </c>
      <c r="L64" s="67"/>
      <c r="M64" s="63" t="s">
        <v>23</v>
      </c>
      <c r="N64" s="7" t="s">
        <v>386</v>
      </c>
    </row>
    <row r="65" spans="1:14" s="8" customFormat="1" ht="24.75" customHeight="1" x14ac:dyDescent="0.15">
      <c r="A65" s="36">
        <v>8</v>
      </c>
      <c r="B65" s="48">
        <v>64</v>
      </c>
      <c r="C65" s="36">
        <v>8</v>
      </c>
      <c r="D65" s="21">
        <v>59</v>
      </c>
      <c r="E65" s="22" t="s">
        <v>83</v>
      </c>
      <c r="F65" s="22" t="s">
        <v>12</v>
      </c>
      <c r="G65" s="22" t="s">
        <v>9</v>
      </c>
      <c r="H65" s="23">
        <v>20</v>
      </c>
      <c r="I65" s="24" t="s">
        <v>23</v>
      </c>
      <c r="J65" s="32"/>
      <c r="K65" s="51">
        <f t="shared" si="0"/>
        <v>0</v>
      </c>
      <c r="L65" s="65">
        <f>SUM(K65:K74)</f>
        <v>0</v>
      </c>
      <c r="M65" s="63" t="s">
        <v>23</v>
      </c>
      <c r="N65" s="7" t="s">
        <v>386</v>
      </c>
    </row>
    <row r="66" spans="1:14" s="8" customFormat="1" ht="24.75" customHeight="1" x14ac:dyDescent="0.15">
      <c r="A66" s="37">
        <v>8</v>
      </c>
      <c r="B66" s="49">
        <v>65</v>
      </c>
      <c r="C66" s="37">
        <v>8</v>
      </c>
      <c r="D66" s="9">
        <v>60</v>
      </c>
      <c r="E66" s="6" t="s">
        <v>84</v>
      </c>
      <c r="F66" s="6" t="s">
        <v>12</v>
      </c>
      <c r="G66" s="6" t="s">
        <v>9</v>
      </c>
      <c r="H66" s="15">
        <v>88</v>
      </c>
      <c r="I66" s="7" t="s">
        <v>23</v>
      </c>
      <c r="J66" s="33"/>
      <c r="K66" s="52">
        <f t="shared" si="0"/>
        <v>0</v>
      </c>
      <c r="L66" s="66"/>
      <c r="M66" s="63" t="s">
        <v>23</v>
      </c>
      <c r="N66" s="7" t="s">
        <v>386</v>
      </c>
    </row>
    <row r="67" spans="1:14" s="8" customFormat="1" ht="24.75" customHeight="1" x14ac:dyDescent="0.15">
      <c r="A67" s="37">
        <v>8</v>
      </c>
      <c r="B67" s="49">
        <v>66</v>
      </c>
      <c r="C67" s="37">
        <v>8</v>
      </c>
      <c r="D67" s="9">
        <v>61</v>
      </c>
      <c r="E67" s="6" t="s">
        <v>85</v>
      </c>
      <c r="F67" s="6" t="s">
        <v>12</v>
      </c>
      <c r="G67" s="6" t="s">
        <v>9</v>
      </c>
      <c r="H67" s="15">
        <v>30</v>
      </c>
      <c r="I67" s="7" t="s">
        <v>23</v>
      </c>
      <c r="J67" s="33"/>
      <c r="K67" s="52">
        <f t="shared" si="0"/>
        <v>0</v>
      </c>
      <c r="L67" s="66"/>
      <c r="M67" s="63" t="s">
        <v>23</v>
      </c>
      <c r="N67" s="7" t="s">
        <v>386</v>
      </c>
    </row>
    <row r="68" spans="1:14" s="8" customFormat="1" ht="24.75" customHeight="1" x14ac:dyDescent="0.15">
      <c r="A68" s="37">
        <v>8</v>
      </c>
      <c r="B68" s="49">
        <v>67</v>
      </c>
      <c r="C68" s="37">
        <v>8</v>
      </c>
      <c r="D68" s="9">
        <v>62</v>
      </c>
      <c r="E68" s="6" t="s">
        <v>348</v>
      </c>
      <c r="F68" s="6" t="s">
        <v>12</v>
      </c>
      <c r="G68" s="6" t="s">
        <v>9</v>
      </c>
      <c r="H68" s="15">
        <v>4</v>
      </c>
      <c r="I68" s="7" t="s">
        <v>23</v>
      </c>
      <c r="J68" s="33"/>
      <c r="K68" s="52">
        <f t="shared" si="0"/>
        <v>0</v>
      </c>
      <c r="L68" s="66"/>
      <c r="M68" s="63" t="s">
        <v>23</v>
      </c>
      <c r="N68" s="7" t="s">
        <v>386</v>
      </c>
    </row>
    <row r="69" spans="1:14" s="8" customFormat="1" ht="24.75" customHeight="1" x14ac:dyDescent="0.15">
      <c r="A69" s="37">
        <v>8</v>
      </c>
      <c r="B69" s="49">
        <v>68</v>
      </c>
      <c r="C69" s="37">
        <v>8</v>
      </c>
      <c r="D69" s="9">
        <v>63</v>
      </c>
      <c r="E69" s="6" t="s">
        <v>349</v>
      </c>
      <c r="F69" s="6" t="s">
        <v>12</v>
      </c>
      <c r="G69" s="6" t="s">
        <v>328</v>
      </c>
      <c r="H69" s="15">
        <v>1</v>
      </c>
      <c r="I69" s="7" t="s">
        <v>23</v>
      </c>
      <c r="J69" s="33"/>
      <c r="K69" s="52">
        <f t="shared" si="0"/>
        <v>0</v>
      </c>
      <c r="L69" s="66"/>
      <c r="M69" s="63" t="s">
        <v>23</v>
      </c>
      <c r="N69" s="7" t="s">
        <v>386</v>
      </c>
    </row>
    <row r="70" spans="1:14" s="8" customFormat="1" ht="24.75" customHeight="1" x14ac:dyDescent="0.15">
      <c r="A70" s="37">
        <v>8</v>
      </c>
      <c r="B70" s="49">
        <v>69</v>
      </c>
      <c r="C70" s="37">
        <v>8</v>
      </c>
      <c r="D70" s="9">
        <v>64</v>
      </c>
      <c r="E70" s="6" t="s">
        <v>86</v>
      </c>
      <c r="F70" s="6" t="s">
        <v>269</v>
      </c>
      <c r="G70" s="6" t="s">
        <v>71</v>
      </c>
      <c r="H70" s="15">
        <v>74</v>
      </c>
      <c r="I70" s="7" t="s">
        <v>23</v>
      </c>
      <c r="J70" s="33"/>
      <c r="K70" s="52">
        <f t="shared" si="0"/>
        <v>0</v>
      </c>
      <c r="L70" s="66"/>
      <c r="M70" s="63" t="s">
        <v>23</v>
      </c>
      <c r="N70" s="7" t="s">
        <v>386</v>
      </c>
    </row>
    <row r="71" spans="1:14" s="8" customFormat="1" ht="24.75" customHeight="1" x14ac:dyDescent="0.15">
      <c r="A71" s="37">
        <v>8</v>
      </c>
      <c r="B71" s="49">
        <v>70</v>
      </c>
      <c r="C71" s="37">
        <v>8</v>
      </c>
      <c r="D71" s="9">
        <v>65</v>
      </c>
      <c r="E71" s="6" t="s">
        <v>87</v>
      </c>
      <c r="F71" s="6" t="s">
        <v>269</v>
      </c>
      <c r="G71" s="6" t="s">
        <v>71</v>
      </c>
      <c r="H71" s="15">
        <v>2</v>
      </c>
      <c r="I71" s="7" t="s">
        <v>23</v>
      </c>
      <c r="J71" s="33"/>
      <c r="K71" s="52">
        <f t="shared" si="0"/>
        <v>0</v>
      </c>
      <c r="L71" s="66"/>
      <c r="M71" s="63" t="s">
        <v>23</v>
      </c>
      <c r="N71" s="7" t="s">
        <v>386</v>
      </c>
    </row>
    <row r="72" spans="1:14" s="8" customFormat="1" ht="24.75" customHeight="1" x14ac:dyDescent="0.15">
      <c r="A72" s="37">
        <v>8</v>
      </c>
      <c r="B72" s="49">
        <v>71</v>
      </c>
      <c r="C72" s="37">
        <v>8</v>
      </c>
      <c r="D72" s="9">
        <v>66</v>
      </c>
      <c r="E72" s="6" t="s">
        <v>88</v>
      </c>
      <c r="F72" s="6" t="s">
        <v>12</v>
      </c>
      <c r="G72" s="6" t="s">
        <v>9</v>
      </c>
      <c r="H72" s="15">
        <v>28</v>
      </c>
      <c r="I72" s="7" t="s">
        <v>23</v>
      </c>
      <c r="J72" s="33"/>
      <c r="K72" s="52">
        <f t="shared" ref="K72:K135" si="2">H72*J72</f>
        <v>0</v>
      </c>
      <c r="L72" s="66"/>
      <c r="M72" s="63" t="s">
        <v>23</v>
      </c>
      <c r="N72" s="7" t="s">
        <v>386</v>
      </c>
    </row>
    <row r="73" spans="1:14" s="8" customFormat="1" ht="24.75" customHeight="1" x14ac:dyDescent="0.15">
      <c r="A73" s="37">
        <v>8</v>
      </c>
      <c r="B73" s="49">
        <v>72</v>
      </c>
      <c r="C73" s="37">
        <v>8</v>
      </c>
      <c r="D73" s="9">
        <v>67</v>
      </c>
      <c r="E73" s="6" t="s">
        <v>90</v>
      </c>
      <c r="F73" s="6" t="s">
        <v>269</v>
      </c>
      <c r="G73" s="6" t="s">
        <v>71</v>
      </c>
      <c r="H73" s="15">
        <v>10</v>
      </c>
      <c r="I73" s="7" t="s">
        <v>23</v>
      </c>
      <c r="J73" s="33"/>
      <c r="K73" s="52">
        <f t="shared" si="2"/>
        <v>0</v>
      </c>
      <c r="L73" s="66"/>
      <c r="M73" s="63" t="s">
        <v>23</v>
      </c>
      <c r="N73" s="7" t="s">
        <v>386</v>
      </c>
    </row>
    <row r="74" spans="1:14" s="8" customFormat="1" ht="24.75" customHeight="1" thickBot="1" x14ac:dyDescent="0.2">
      <c r="A74" s="38">
        <v>8</v>
      </c>
      <c r="B74" s="50">
        <v>73</v>
      </c>
      <c r="C74" s="38">
        <v>8</v>
      </c>
      <c r="D74" s="25">
        <v>68</v>
      </c>
      <c r="E74" s="26" t="s">
        <v>92</v>
      </c>
      <c r="F74" s="26" t="s">
        <v>269</v>
      </c>
      <c r="G74" s="26" t="s">
        <v>93</v>
      </c>
      <c r="H74" s="27">
        <v>16</v>
      </c>
      <c r="I74" s="28" t="s">
        <v>23</v>
      </c>
      <c r="J74" s="34"/>
      <c r="K74" s="53">
        <f t="shared" si="2"/>
        <v>0</v>
      </c>
      <c r="L74" s="67"/>
      <c r="M74" s="63" t="s">
        <v>23</v>
      </c>
      <c r="N74" s="7" t="s">
        <v>386</v>
      </c>
    </row>
    <row r="75" spans="1:14" s="8" customFormat="1" ht="24.75" customHeight="1" x14ac:dyDescent="0.15">
      <c r="A75" s="36">
        <v>9</v>
      </c>
      <c r="B75" s="48">
        <v>74</v>
      </c>
      <c r="C75" s="36">
        <v>9</v>
      </c>
      <c r="D75" s="21">
        <v>69</v>
      </c>
      <c r="E75" s="22" t="s">
        <v>94</v>
      </c>
      <c r="F75" s="22" t="s">
        <v>259</v>
      </c>
      <c r="G75" s="22" t="s">
        <v>71</v>
      </c>
      <c r="H75" s="41">
        <v>662</v>
      </c>
      <c r="I75" s="24">
        <v>279</v>
      </c>
      <c r="J75" s="32"/>
      <c r="K75" s="51">
        <f t="shared" si="2"/>
        <v>0</v>
      </c>
      <c r="L75" s="65">
        <f>SUM(K75:K102)</f>
        <v>0</v>
      </c>
      <c r="M75" s="63">
        <v>279</v>
      </c>
      <c r="N75" s="64">
        <f t="shared" ref="N72:N135" si="3">I75-M75</f>
        <v>0</v>
      </c>
    </row>
    <row r="76" spans="1:14" s="8" customFormat="1" ht="24.75" customHeight="1" x14ac:dyDescent="0.15">
      <c r="A76" s="37">
        <v>9</v>
      </c>
      <c r="B76" s="49">
        <v>75</v>
      </c>
      <c r="C76" s="37">
        <v>9</v>
      </c>
      <c r="D76" s="9">
        <v>70</v>
      </c>
      <c r="E76" s="6" t="s">
        <v>95</v>
      </c>
      <c r="F76" s="6" t="s">
        <v>12</v>
      </c>
      <c r="G76" s="6" t="s">
        <v>96</v>
      </c>
      <c r="H76" s="40">
        <v>68</v>
      </c>
      <c r="I76" s="7">
        <v>104</v>
      </c>
      <c r="J76" s="33"/>
      <c r="K76" s="52">
        <f t="shared" si="2"/>
        <v>0</v>
      </c>
      <c r="L76" s="66"/>
      <c r="M76" s="63">
        <v>105</v>
      </c>
      <c r="N76" s="64">
        <f t="shared" si="3"/>
        <v>-1</v>
      </c>
    </row>
    <row r="77" spans="1:14" s="8" customFormat="1" ht="24.75" customHeight="1" x14ac:dyDescent="0.15">
      <c r="A77" s="37">
        <v>9</v>
      </c>
      <c r="B77" s="49">
        <v>76</v>
      </c>
      <c r="C77" s="37">
        <v>9</v>
      </c>
      <c r="D77" s="9">
        <v>71</v>
      </c>
      <c r="E77" s="6" t="s">
        <v>97</v>
      </c>
      <c r="F77" s="6" t="s">
        <v>12</v>
      </c>
      <c r="G77" s="6" t="s">
        <v>73</v>
      </c>
      <c r="H77" s="40">
        <v>44</v>
      </c>
      <c r="I77" s="7">
        <v>105</v>
      </c>
      <c r="J77" s="33"/>
      <c r="K77" s="52">
        <f t="shared" si="2"/>
        <v>0</v>
      </c>
      <c r="L77" s="66"/>
      <c r="M77" s="63">
        <v>105</v>
      </c>
      <c r="N77" s="64">
        <f t="shared" si="3"/>
        <v>0</v>
      </c>
    </row>
    <row r="78" spans="1:14" s="8" customFormat="1" ht="24.75" customHeight="1" x14ac:dyDescent="0.15">
      <c r="A78" s="37">
        <v>9</v>
      </c>
      <c r="B78" s="49">
        <v>77</v>
      </c>
      <c r="C78" s="37">
        <v>9</v>
      </c>
      <c r="D78" s="9">
        <v>72</v>
      </c>
      <c r="E78" s="6" t="s">
        <v>98</v>
      </c>
      <c r="F78" s="6" t="s">
        <v>12</v>
      </c>
      <c r="G78" s="6" t="s">
        <v>73</v>
      </c>
      <c r="H78" s="40">
        <v>44</v>
      </c>
      <c r="I78" s="7">
        <v>105</v>
      </c>
      <c r="J78" s="33"/>
      <c r="K78" s="52">
        <f t="shared" si="2"/>
        <v>0</v>
      </c>
      <c r="L78" s="66"/>
      <c r="M78" s="63">
        <v>105</v>
      </c>
      <c r="N78" s="64">
        <f t="shared" si="3"/>
        <v>0</v>
      </c>
    </row>
    <row r="79" spans="1:14" s="8" customFormat="1" ht="24.75" customHeight="1" x14ac:dyDescent="0.15">
      <c r="A79" s="37">
        <v>9</v>
      </c>
      <c r="B79" s="49">
        <v>78</v>
      </c>
      <c r="C79" s="37">
        <v>9</v>
      </c>
      <c r="D79" s="9">
        <v>73</v>
      </c>
      <c r="E79" s="6" t="s">
        <v>99</v>
      </c>
      <c r="F79" s="6" t="s">
        <v>270</v>
      </c>
      <c r="G79" s="6" t="s">
        <v>100</v>
      </c>
      <c r="H79" s="40">
        <v>1220</v>
      </c>
      <c r="I79" s="7">
        <v>184</v>
      </c>
      <c r="J79" s="33"/>
      <c r="K79" s="52">
        <f t="shared" si="2"/>
        <v>0</v>
      </c>
      <c r="L79" s="66"/>
      <c r="M79" s="63">
        <v>184</v>
      </c>
      <c r="N79" s="64">
        <f t="shared" si="3"/>
        <v>0</v>
      </c>
    </row>
    <row r="80" spans="1:14" s="8" customFormat="1" ht="24.75" customHeight="1" x14ac:dyDescent="0.15">
      <c r="A80" s="37">
        <v>9</v>
      </c>
      <c r="B80" s="49">
        <v>79</v>
      </c>
      <c r="C80" s="37">
        <v>9</v>
      </c>
      <c r="D80" s="9">
        <v>74</v>
      </c>
      <c r="E80" s="6" t="s">
        <v>101</v>
      </c>
      <c r="F80" s="6" t="s">
        <v>12</v>
      </c>
      <c r="G80" s="6" t="s">
        <v>73</v>
      </c>
      <c r="H80" s="40">
        <v>60</v>
      </c>
      <c r="I80" s="7">
        <v>98</v>
      </c>
      <c r="J80" s="33"/>
      <c r="K80" s="52">
        <f t="shared" si="2"/>
        <v>0</v>
      </c>
      <c r="L80" s="66"/>
      <c r="M80" s="63">
        <v>98</v>
      </c>
      <c r="N80" s="64">
        <f t="shared" si="3"/>
        <v>0</v>
      </c>
    </row>
    <row r="81" spans="1:14" s="8" customFormat="1" ht="24.75" customHeight="1" x14ac:dyDescent="0.15">
      <c r="A81" s="37">
        <v>9</v>
      </c>
      <c r="B81" s="49">
        <v>80</v>
      </c>
      <c r="C81" s="37">
        <v>9</v>
      </c>
      <c r="D81" s="9">
        <v>75</v>
      </c>
      <c r="E81" s="6" t="s">
        <v>102</v>
      </c>
      <c r="F81" s="6" t="s">
        <v>12</v>
      </c>
      <c r="G81" s="6" t="s">
        <v>96</v>
      </c>
      <c r="H81" s="40">
        <v>48</v>
      </c>
      <c r="I81" s="7">
        <v>212</v>
      </c>
      <c r="J81" s="33"/>
      <c r="K81" s="52">
        <f t="shared" si="2"/>
        <v>0</v>
      </c>
      <c r="L81" s="66"/>
      <c r="M81" s="63">
        <v>212</v>
      </c>
      <c r="N81" s="64">
        <f t="shared" si="3"/>
        <v>0</v>
      </c>
    </row>
    <row r="82" spans="1:14" s="8" customFormat="1" ht="24.75" customHeight="1" x14ac:dyDescent="0.15">
      <c r="A82" s="37">
        <v>9</v>
      </c>
      <c r="B82" s="49">
        <v>81</v>
      </c>
      <c r="C82" s="37">
        <v>9</v>
      </c>
      <c r="D82" s="9">
        <v>76</v>
      </c>
      <c r="E82" s="6" t="s">
        <v>104</v>
      </c>
      <c r="F82" s="6" t="s">
        <v>12</v>
      </c>
      <c r="G82" s="6" t="s">
        <v>317</v>
      </c>
      <c r="H82" s="40">
        <v>58</v>
      </c>
      <c r="I82" s="7">
        <v>99</v>
      </c>
      <c r="J82" s="33"/>
      <c r="K82" s="52">
        <f t="shared" si="2"/>
        <v>0</v>
      </c>
      <c r="L82" s="66"/>
      <c r="M82" s="63">
        <v>99</v>
      </c>
      <c r="N82" s="64">
        <f t="shared" si="3"/>
        <v>0</v>
      </c>
    </row>
    <row r="83" spans="1:14" s="8" customFormat="1" ht="24.75" customHeight="1" x14ac:dyDescent="0.15">
      <c r="A83" s="37">
        <v>9</v>
      </c>
      <c r="B83" s="49">
        <v>82</v>
      </c>
      <c r="C83" s="37">
        <v>9</v>
      </c>
      <c r="D83" s="9">
        <v>77</v>
      </c>
      <c r="E83" s="6" t="s">
        <v>105</v>
      </c>
      <c r="F83" s="6" t="s">
        <v>12</v>
      </c>
      <c r="G83" s="6" t="s">
        <v>317</v>
      </c>
      <c r="H83" s="40">
        <v>66</v>
      </c>
      <c r="I83" s="7">
        <v>105</v>
      </c>
      <c r="J83" s="33"/>
      <c r="K83" s="52">
        <f t="shared" si="2"/>
        <v>0</v>
      </c>
      <c r="L83" s="66"/>
      <c r="M83" s="63">
        <v>105</v>
      </c>
      <c r="N83" s="64">
        <f t="shared" si="3"/>
        <v>0</v>
      </c>
    </row>
    <row r="84" spans="1:14" s="8" customFormat="1" ht="24.75" customHeight="1" x14ac:dyDescent="0.15">
      <c r="A84" s="37">
        <v>9</v>
      </c>
      <c r="B84" s="49">
        <v>83</v>
      </c>
      <c r="C84" s="37">
        <v>9</v>
      </c>
      <c r="D84" s="9">
        <v>78</v>
      </c>
      <c r="E84" s="6" t="s">
        <v>106</v>
      </c>
      <c r="F84" s="6" t="s">
        <v>12</v>
      </c>
      <c r="G84" s="6" t="s">
        <v>100</v>
      </c>
      <c r="H84" s="40">
        <v>260</v>
      </c>
      <c r="I84" s="7">
        <v>128</v>
      </c>
      <c r="J84" s="33"/>
      <c r="K84" s="52">
        <f t="shared" si="2"/>
        <v>0</v>
      </c>
      <c r="L84" s="66"/>
      <c r="M84" s="63">
        <v>128</v>
      </c>
      <c r="N84" s="64">
        <f t="shared" si="3"/>
        <v>0</v>
      </c>
    </row>
    <row r="85" spans="1:14" s="8" customFormat="1" ht="24.75" customHeight="1" x14ac:dyDescent="0.15">
      <c r="A85" s="37">
        <v>9</v>
      </c>
      <c r="B85" s="49">
        <v>84</v>
      </c>
      <c r="C85" s="37">
        <v>9</v>
      </c>
      <c r="D85" s="9">
        <v>79</v>
      </c>
      <c r="E85" s="6" t="s">
        <v>107</v>
      </c>
      <c r="F85" s="6" t="s">
        <v>12</v>
      </c>
      <c r="G85" s="6" t="s">
        <v>73</v>
      </c>
      <c r="H85" s="40">
        <v>540</v>
      </c>
      <c r="I85" s="7">
        <v>136</v>
      </c>
      <c r="J85" s="33"/>
      <c r="K85" s="52">
        <f t="shared" si="2"/>
        <v>0</v>
      </c>
      <c r="L85" s="66"/>
      <c r="M85" s="63">
        <v>136</v>
      </c>
      <c r="N85" s="64">
        <f t="shared" si="3"/>
        <v>0</v>
      </c>
    </row>
    <row r="86" spans="1:14" s="8" customFormat="1" ht="24.75" customHeight="1" x14ac:dyDescent="0.15">
      <c r="A86" s="37">
        <v>9</v>
      </c>
      <c r="B86" s="49">
        <v>85</v>
      </c>
      <c r="C86" s="37">
        <v>9</v>
      </c>
      <c r="D86" s="9">
        <v>80</v>
      </c>
      <c r="E86" s="6" t="s">
        <v>108</v>
      </c>
      <c r="F86" s="6" t="s">
        <v>12</v>
      </c>
      <c r="G86" s="6" t="s">
        <v>100</v>
      </c>
      <c r="H86" s="40">
        <v>536</v>
      </c>
      <c r="I86" s="7">
        <v>208</v>
      </c>
      <c r="J86" s="33"/>
      <c r="K86" s="52">
        <f t="shared" si="2"/>
        <v>0</v>
      </c>
      <c r="L86" s="66"/>
      <c r="M86" s="63">
        <v>214</v>
      </c>
      <c r="N86" s="64">
        <f t="shared" si="3"/>
        <v>-6</v>
      </c>
    </row>
    <row r="87" spans="1:14" s="8" customFormat="1" ht="24.75" customHeight="1" x14ac:dyDescent="0.15">
      <c r="A87" s="37">
        <v>9</v>
      </c>
      <c r="B87" s="49">
        <v>86</v>
      </c>
      <c r="C87" s="37">
        <v>9</v>
      </c>
      <c r="D87" s="9">
        <v>81</v>
      </c>
      <c r="E87" s="6" t="s">
        <v>109</v>
      </c>
      <c r="F87" s="6" t="s">
        <v>12</v>
      </c>
      <c r="G87" s="6" t="s">
        <v>271</v>
      </c>
      <c r="H87" s="40">
        <v>242</v>
      </c>
      <c r="I87" s="7">
        <v>330</v>
      </c>
      <c r="J87" s="33"/>
      <c r="K87" s="52">
        <f t="shared" si="2"/>
        <v>0</v>
      </c>
      <c r="L87" s="66"/>
      <c r="M87" s="63">
        <v>330</v>
      </c>
      <c r="N87" s="64">
        <f t="shared" si="3"/>
        <v>0</v>
      </c>
    </row>
    <row r="88" spans="1:14" s="8" customFormat="1" ht="24.75" customHeight="1" x14ac:dyDescent="0.15">
      <c r="A88" s="37">
        <v>9</v>
      </c>
      <c r="B88" s="49">
        <v>87</v>
      </c>
      <c r="C88" s="37">
        <v>9</v>
      </c>
      <c r="D88" s="9">
        <v>82</v>
      </c>
      <c r="E88" s="6" t="s">
        <v>110</v>
      </c>
      <c r="F88" s="6" t="s">
        <v>12</v>
      </c>
      <c r="G88" s="6" t="s">
        <v>100</v>
      </c>
      <c r="H88" s="40">
        <v>10</v>
      </c>
      <c r="I88" s="7">
        <v>127</v>
      </c>
      <c r="J88" s="33"/>
      <c r="K88" s="52">
        <f t="shared" si="2"/>
        <v>0</v>
      </c>
      <c r="L88" s="66"/>
      <c r="M88" s="63">
        <v>130</v>
      </c>
      <c r="N88" s="64">
        <f t="shared" si="3"/>
        <v>-3</v>
      </c>
    </row>
    <row r="89" spans="1:14" s="8" customFormat="1" ht="24.75" customHeight="1" x14ac:dyDescent="0.15">
      <c r="A89" s="37">
        <v>9</v>
      </c>
      <c r="B89" s="49">
        <v>88</v>
      </c>
      <c r="C89" s="37">
        <v>9</v>
      </c>
      <c r="D89" s="9">
        <v>83</v>
      </c>
      <c r="E89" s="6" t="s">
        <v>111</v>
      </c>
      <c r="F89" s="6" t="s">
        <v>270</v>
      </c>
      <c r="G89" s="6" t="s">
        <v>100</v>
      </c>
      <c r="H89" s="40">
        <v>1406</v>
      </c>
      <c r="I89" s="7">
        <v>161</v>
      </c>
      <c r="J89" s="33"/>
      <c r="K89" s="52">
        <f t="shared" si="2"/>
        <v>0</v>
      </c>
      <c r="L89" s="66"/>
      <c r="M89" s="63">
        <v>161</v>
      </c>
      <c r="N89" s="64">
        <f t="shared" si="3"/>
        <v>0</v>
      </c>
    </row>
    <row r="90" spans="1:14" s="8" customFormat="1" ht="24.75" customHeight="1" x14ac:dyDescent="0.15">
      <c r="A90" s="37">
        <v>9</v>
      </c>
      <c r="B90" s="49">
        <v>89</v>
      </c>
      <c r="C90" s="37">
        <v>9</v>
      </c>
      <c r="D90" s="9">
        <v>84</v>
      </c>
      <c r="E90" s="6" t="s">
        <v>112</v>
      </c>
      <c r="F90" s="6" t="s">
        <v>270</v>
      </c>
      <c r="G90" s="6" t="s">
        <v>103</v>
      </c>
      <c r="H90" s="40">
        <v>16</v>
      </c>
      <c r="I90" s="7">
        <v>185</v>
      </c>
      <c r="J90" s="33"/>
      <c r="K90" s="52">
        <f t="shared" si="2"/>
        <v>0</v>
      </c>
      <c r="L90" s="66"/>
      <c r="M90" s="63">
        <v>186</v>
      </c>
      <c r="N90" s="64">
        <f t="shared" si="3"/>
        <v>-1</v>
      </c>
    </row>
    <row r="91" spans="1:14" s="8" customFormat="1" ht="24.75" customHeight="1" x14ac:dyDescent="0.15">
      <c r="A91" s="37">
        <v>9</v>
      </c>
      <c r="B91" s="49">
        <v>90</v>
      </c>
      <c r="C91" s="37">
        <v>9</v>
      </c>
      <c r="D91" s="9">
        <v>85</v>
      </c>
      <c r="E91" s="6" t="s">
        <v>114</v>
      </c>
      <c r="F91" s="6" t="s">
        <v>270</v>
      </c>
      <c r="G91" s="6" t="s">
        <v>9</v>
      </c>
      <c r="H91" s="40">
        <v>1502</v>
      </c>
      <c r="I91" s="7">
        <v>100</v>
      </c>
      <c r="J91" s="33"/>
      <c r="K91" s="52">
        <f t="shared" si="2"/>
        <v>0</v>
      </c>
      <c r="L91" s="66"/>
      <c r="M91" s="63">
        <v>100</v>
      </c>
      <c r="N91" s="64">
        <f t="shared" si="3"/>
        <v>0</v>
      </c>
    </row>
    <row r="92" spans="1:14" s="8" customFormat="1" ht="24.75" customHeight="1" x14ac:dyDescent="0.15">
      <c r="A92" s="37">
        <v>9</v>
      </c>
      <c r="B92" s="49">
        <v>91</v>
      </c>
      <c r="C92" s="37">
        <v>9</v>
      </c>
      <c r="D92" s="9">
        <v>86</v>
      </c>
      <c r="E92" s="6" t="s">
        <v>272</v>
      </c>
      <c r="F92" s="6" t="s">
        <v>270</v>
      </c>
      <c r="G92" s="6" t="s">
        <v>115</v>
      </c>
      <c r="H92" s="40">
        <v>22</v>
      </c>
      <c r="I92" s="7">
        <v>102</v>
      </c>
      <c r="J92" s="33"/>
      <c r="K92" s="52">
        <f t="shared" si="2"/>
        <v>0</v>
      </c>
      <c r="L92" s="66"/>
      <c r="M92" s="63">
        <v>102</v>
      </c>
      <c r="N92" s="64">
        <f t="shared" si="3"/>
        <v>0</v>
      </c>
    </row>
    <row r="93" spans="1:14" s="8" customFormat="1" ht="24.75" customHeight="1" x14ac:dyDescent="0.15">
      <c r="A93" s="37">
        <v>9</v>
      </c>
      <c r="B93" s="49">
        <v>92</v>
      </c>
      <c r="C93" s="37">
        <v>9</v>
      </c>
      <c r="D93" s="9">
        <v>87</v>
      </c>
      <c r="E93" s="6" t="s">
        <v>116</v>
      </c>
      <c r="F93" s="6" t="s">
        <v>270</v>
      </c>
      <c r="G93" s="6" t="s">
        <v>115</v>
      </c>
      <c r="H93" s="40">
        <v>1358</v>
      </c>
      <c r="I93" s="7">
        <v>122</v>
      </c>
      <c r="J93" s="33"/>
      <c r="K93" s="52">
        <f t="shared" si="2"/>
        <v>0</v>
      </c>
      <c r="L93" s="66"/>
      <c r="M93" s="63">
        <v>122</v>
      </c>
      <c r="N93" s="64">
        <f t="shared" si="3"/>
        <v>0</v>
      </c>
    </row>
    <row r="94" spans="1:14" s="8" customFormat="1" ht="24.75" customHeight="1" x14ac:dyDescent="0.15">
      <c r="A94" s="37">
        <v>9</v>
      </c>
      <c r="B94" s="49">
        <v>93</v>
      </c>
      <c r="C94" s="37">
        <v>9</v>
      </c>
      <c r="D94" s="9">
        <v>88</v>
      </c>
      <c r="E94" s="6" t="s">
        <v>117</v>
      </c>
      <c r="F94" s="6" t="s">
        <v>12</v>
      </c>
      <c r="G94" s="6" t="s">
        <v>118</v>
      </c>
      <c r="H94" s="40">
        <v>858</v>
      </c>
      <c r="I94" s="7">
        <v>136</v>
      </c>
      <c r="J94" s="33"/>
      <c r="K94" s="52">
        <f t="shared" si="2"/>
        <v>0</v>
      </c>
      <c r="L94" s="66"/>
      <c r="M94" s="63">
        <v>136</v>
      </c>
      <c r="N94" s="64">
        <f t="shared" si="3"/>
        <v>0</v>
      </c>
    </row>
    <row r="95" spans="1:14" s="8" customFormat="1" ht="24.75" customHeight="1" x14ac:dyDescent="0.15">
      <c r="A95" s="37">
        <v>9</v>
      </c>
      <c r="B95" s="49">
        <v>94</v>
      </c>
      <c r="C95" s="37">
        <v>9</v>
      </c>
      <c r="D95" s="9">
        <v>89</v>
      </c>
      <c r="E95" s="6" t="s">
        <v>119</v>
      </c>
      <c r="F95" s="6" t="s">
        <v>12</v>
      </c>
      <c r="G95" s="6" t="s">
        <v>73</v>
      </c>
      <c r="H95" s="40">
        <v>12</v>
      </c>
      <c r="I95" s="7">
        <v>119</v>
      </c>
      <c r="J95" s="33"/>
      <c r="K95" s="52">
        <f t="shared" si="2"/>
        <v>0</v>
      </c>
      <c r="L95" s="66"/>
      <c r="M95" s="63">
        <v>119</v>
      </c>
      <c r="N95" s="64">
        <f t="shared" si="3"/>
        <v>0</v>
      </c>
    </row>
    <row r="96" spans="1:14" s="8" customFormat="1" ht="24.75" customHeight="1" x14ac:dyDescent="0.15">
      <c r="A96" s="37">
        <v>9</v>
      </c>
      <c r="B96" s="49">
        <v>95</v>
      </c>
      <c r="C96" s="37">
        <v>9</v>
      </c>
      <c r="D96" s="9">
        <v>90</v>
      </c>
      <c r="E96" s="6" t="s">
        <v>120</v>
      </c>
      <c r="F96" s="6" t="s">
        <v>12</v>
      </c>
      <c r="G96" s="6" t="s">
        <v>73</v>
      </c>
      <c r="H96" s="40">
        <v>14</v>
      </c>
      <c r="I96" s="7">
        <v>139</v>
      </c>
      <c r="J96" s="33"/>
      <c r="K96" s="52">
        <f t="shared" si="2"/>
        <v>0</v>
      </c>
      <c r="L96" s="66"/>
      <c r="M96" s="63">
        <v>143</v>
      </c>
      <c r="N96" s="64">
        <f t="shared" si="3"/>
        <v>-4</v>
      </c>
    </row>
    <row r="97" spans="1:14" s="8" customFormat="1" ht="24.75" customHeight="1" x14ac:dyDescent="0.15">
      <c r="A97" s="37">
        <v>9</v>
      </c>
      <c r="B97" s="49">
        <v>96</v>
      </c>
      <c r="C97" s="37">
        <v>9</v>
      </c>
      <c r="D97" s="9">
        <v>91</v>
      </c>
      <c r="E97" s="6" t="s">
        <v>121</v>
      </c>
      <c r="F97" s="6" t="s">
        <v>12</v>
      </c>
      <c r="G97" s="6" t="s">
        <v>73</v>
      </c>
      <c r="H97" s="40">
        <v>208</v>
      </c>
      <c r="I97" s="7">
        <v>167</v>
      </c>
      <c r="J97" s="33"/>
      <c r="K97" s="52">
        <f t="shared" si="2"/>
        <v>0</v>
      </c>
      <c r="L97" s="66"/>
      <c r="M97" s="63">
        <v>167</v>
      </c>
      <c r="N97" s="64">
        <f t="shared" si="3"/>
        <v>0</v>
      </c>
    </row>
    <row r="98" spans="1:14" s="8" customFormat="1" ht="24.75" customHeight="1" x14ac:dyDescent="0.15">
      <c r="A98" s="37">
        <v>9</v>
      </c>
      <c r="B98" s="49">
        <v>97</v>
      </c>
      <c r="C98" s="37">
        <v>9</v>
      </c>
      <c r="D98" s="9">
        <v>92</v>
      </c>
      <c r="E98" s="6" t="s">
        <v>122</v>
      </c>
      <c r="F98" s="6" t="s">
        <v>12</v>
      </c>
      <c r="G98" s="6" t="s">
        <v>28</v>
      </c>
      <c r="H98" s="40">
        <v>34</v>
      </c>
      <c r="I98" s="7">
        <v>164</v>
      </c>
      <c r="J98" s="33"/>
      <c r="K98" s="52">
        <f t="shared" si="2"/>
        <v>0</v>
      </c>
      <c r="L98" s="66"/>
      <c r="M98" s="63">
        <v>164</v>
      </c>
      <c r="N98" s="64">
        <f t="shared" si="3"/>
        <v>0</v>
      </c>
    </row>
    <row r="99" spans="1:14" s="8" customFormat="1" ht="24.75" customHeight="1" x14ac:dyDescent="0.15">
      <c r="A99" s="37">
        <v>9</v>
      </c>
      <c r="B99" s="49">
        <v>98</v>
      </c>
      <c r="C99" s="37">
        <v>9</v>
      </c>
      <c r="D99" s="9">
        <v>93</v>
      </c>
      <c r="E99" s="6" t="s">
        <v>123</v>
      </c>
      <c r="F99" s="6" t="s">
        <v>12</v>
      </c>
      <c r="G99" s="6" t="s">
        <v>273</v>
      </c>
      <c r="H99" s="40">
        <v>22</v>
      </c>
      <c r="I99" s="7">
        <v>107</v>
      </c>
      <c r="J99" s="33"/>
      <c r="K99" s="52">
        <f t="shared" si="2"/>
        <v>0</v>
      </c>
      <c r="L99" s="66"/>
      <c r="M99" s="63">
        <v>107</v>
      </c>
      <c r="N99" s="64">
        <f t="shared" si="3"/>
        <v>0</v>
      </c>
    </row>
    <row r="100" spans="1:14" s="8" customFormat="1" ht="24.75" customHeight="1" x14ac:dyDescent="0.15">
      <c r="A100" s="37">
        <v>9</v>
      </c>
      <c r="B100" s="49">
        <v>99</v>
      </c>
      <c r="C100" s="37">
        <v>9</v>
      </c>
      <c r="D100" s="9">
        <v>94</v>
      </c>
      <c r="E100" s="6" t="s">
        <v>124</v>
      </c>
      <c r="F100" s="6" t="s">
        <v>12</v>
      </c>
      <c r="G100" s="6" t="s">
        <v>28</v>
      </c>
      <c r="H100" s="40">
        <v>450</v>
      </c>
      <c r="I100" s="7">
        <v>209</v>
      </c>
      <c r="J100" s="33"/>
      <c r="K100" s="52">
        <f t="shared" si="2"/>
        <v>0</v>
      </c>
      <c r="L100" s="66"/>
      <c r="M100" s="63">
        <v>209</v>
      </c>
      <c r="N100" s="64">
        <f t="shared" si="3"/>
        <v>0</v>
      </c>
    </row>
    <row r="101" spans="1:14" s="8" customFormat="1" ht="24.75" customHeight="1" x14ac:dyDescent="0.15">
      <c r="A101" s="37">
        <v>9</v>
      </c>
      <c r="B101" s="49">
        <v>100</v>
      </c>
      <c r="C101" s="37">
        <v>9</v>
      </c>
      <c r="D101" s="9">
        <v>95</v>
      </c>
      <c r="E101" s="6" t="s">
        <v>125</v>
      </c>
      <c r="F101" s="6" t="s">
        <v>270</v>
      </c>
      <c r="G101" s="6" t="s">
        <v>274</v>
      </c>
      <c r="H101" s="40">
        <v>90</v>
      </c>
      <c r="I101" s="7">
        <v>224</v>
      </c>
      <c r="J101" s="33"/>
      <c r="K101" s="52">
        <f t="shared" si="2"/>
        <v>0</v>
      </c>
      <c r="L101" s="66"/>
      <c r="M101" s="63">
        <v>224</v>
      </c>
      <c r="N101" s="64">
        <f t="shared" si="3"/>
        <v>0</v>
      </c>
    </row>
    <row r="102" spans="1:14" s="8" customFormat="1" ht="24.75" customHeight="1" thickBot="1" x14ac:dyDescent="0.2">
      <c r="A102" s="38">
        <v>9</v>
      </c>
      <c r="B102" s="50">
        <v>101</v>
      </c>
      <c r="C102" s="38">
        <v>9</v>
      </c>
      <c r="D102" s="25">
        <v>96</v>
      </c>
      <c r="E102" s="26" t="s">
        <v>127</v>
      </c>
      <c r="F102" s="26" t="s">
        <v>270</v>
      </c>
      <c r="G102" s="26" t="s">
        <v>47</v>
      </c>
      <c r="H102" s="42">
        <v>678</v>
      </c>
      <c r="I102" s="28">
        <v>161</v>
      </c>
      <c r="J102" s="34"/>
      <c r="K102" s="53">
        <f t="shared" si="2"/>
        <v>0</v>
      </c>
      <c r="L102" s="67"/>
      <c r="M102" s="63">
        <v>161</v>
      </c>
      <c r="N102" s="64">
        <f t="shared" si="3"/>
        <v>0</v>
      </c>
    </row>
    <row r="103" spans="1:14" s="8" customFormat="1" ht="24.75" customHeight="1" x14ac:dyDescent="0.15">
      <c r="A103" s="36">
        <v>10</v>
      </c>
      <c r="B103" s="48">
        <v>102</v>
      </c>
      <c r="C103" s="36">
        <v>10</v>
      </c>
      <c r="D103" s="21">
        <v>97</v>
      </c>
      <c r="E103" s="22" t="s">
        <v>54</v>
      </c>
      <c r="F103" s="22" t="s">
        <v>55</v>
      </c>
      <c r="G103" s="22" t="s">
        <v>56</v>
      </c>
      <c r="H103" s="23">
        <v>12</v>
      </c>
      <c r="I103" s="24">
        <v>1141</v>
      </c>
      <c r="J103" s="32"/>
      <c r="K103" s="51">
        <f t="shared" si="2"/>
        <v>0</v>
      </c>
      <c r="L103" s="65">
        <f>SUM(K103:K111)</f>
        <v>0</v>
      </c>
      <c r="M103" s="63">
        <v>1141</v>
      </c>
      <c r="N103" s="64">
        <f t="shared" si="3"/>
        <v>0</v>
      </c>
    </row>
    <row r="104" spans="1:14" s="8" customFormat="1" ht="24.75" customHeight="1" x14ac:dyDescent="0.15">
      <c r="A104" s="37">
        <v>10</v>
      </c>
      <c r="B104" s="49">
        <v>104</v>
      </c>
      <c r="C104" s="37">
        <v>10</v>
      </c>
      <c r="D104" s="9">
        <v>98</v>
      </c>
      <c r="E104" s="6" t="s">
        <v>113</v>
      </c>
      <c r="F104" s="6" t="s">
        <v>55</v>
      </c>
      <c r="G104" s="6" t="s">
        <v>71</v>
      </c>
      <c r="H104" s="15">
        <v>352</v>
      </c>
      <c r="I104" s="7">
        <v>220</v>
      </c>
      <c r="J104" s="33"/>
      <c r="K104" s="52">
        <f t="shared" si="2"/>
        <v>0</v>
      </c>
      <c r="L104" s="66"/>
      <c r="M104" s="63">
        <v>220</v>
      </c>
      <c r="N104" s="64">
        <f t="shared" si="3"/>
        <v>0</v>
      </c>
    </row>
    <row r="105" spans="1:14" s="8" customFormat="1" ht="24.75" customHeight="1" x14ac:dyDescent="0.15">
      <c r="A105" s="37">
        <v>10</v>
      </c>
      <c r="B105" s="49">
        <v>105</v>
      </c>
      <c r="C105" s="37">
        <v>10</v>
      </c>
      <c r="D105" s="9">
        <v>99</v>
      </c>
      <c r="E105" s="6" t="s">
        <v>116</v>
      </c>
      <c r="F105" s="6" t="s">
        <v>55</v>
      </c>
      <c r="G105" s="6" t="s">
        <v>115</v>
      </c>
      <c r="H105" s="15">
        <v>1418</v>
      </c>
      <c r="I105" s="7">
        <v>122</v>
      </c>
      <c r="J105" s="33"/>
      <c r="K105" s="52">
        <f t="shared" si="2"/>
        <v>0</v>
      </c>
      <c r="L105" s="66"/>
      <c r="M105" s="63">
        <v>122</v>
      </c>
      <c r="N105" s="64">
        <f t="shared" si="3"/>
        <v>0</v>
      </c>
    </row>
    <row r="106" spans="1:14" s="8" customFormat="1" ht="24.75" customHeight="1" x14ac:dyDescent="0.15">
      <c r="A106" s="37">
        <v>10</v>
      </c>
      <c r="B106" s="49">
        <v>106</v>
      </c>
      <c r="C106" s="37">
        <v>10</v>
      </c>
      <c r="D106" s="9">
        <v>100</v>
      </c>
      <c r="E106" s="6" t="s">
        <v>126</v>
      </c>
      <c r="F106" s="6" t="s">
        <v>82</v>
      </c>
      <c r="G106" s="6" t="s">
        <v>47</v>
      </c>
      <c r="H106" s="15">
        <v>454</v>
      </c>
      <c r="I106" s="7">
        <v>161</v>
      </c>
      <c r="J106" s="33"/>
      <c r="K106" s="52">
        <f t="shared" si="2"/>
        <v>0</v>
      </c>
      <c r="L106" s="66"/>
      <c r="M106" s="63">
        <v>161</v>
      </c>
      <c r="N106" s="64">
        <f t="shared" si="3"/>
        <v>0</v>
      </c>
    </row>
    <row r="107" spans="1:14" s="8" customFormat="1" ht="24.75" customHeight="1" x14ac:dyDescent="0.15">
      <c r="A107" s="37">
        <v>10</v>
      </c>
      <c r="B107" s="49">
        <v>109</v>
      </c>
      <c r="C107" s="37">
        <v>10</v>
      </c>
      <c r="D107" s="9">
        <v>101</v>
      </c>
      <c r="E107" s="6" t="s">
        <v>142</v>
      </c>
      <c r="F107" s="6" t="s">
        <v>276</v>
      </c>
      <c r="G107" s="6" t="s">
        <v>73</v>
      </c>
      <c r="H107" s="15">
        <v>10</v>
      </c>
      <c r="I107" s="7">
        <v>131</v>
      </c>
      <c r="J107" s="33"/>
      <c r="K107" s="52">
        <f t="shared" si="2"/>
        <v>0</v>
      </c>
      <c r="L107" s="66"/>
      <c r="M107" s="63">
        <v>131</v>
      </c>
      <c r="N107" s="64">
        <f t="shared" si="3"/>
        <v>0</v>
      </c>
    </row>
    <row r="108" spans="1:14" s="8" customFormat="1" ht="24.75" customHeight="1" x14ac:dyDescent="0.15">
      <c r="A108" s="37">
        <v>10</v>
      </c>
      <c r="B108" s="49">
        <v>110</v>
      </c>
      <c r="C108" s="37">
        <v>10</v>
      </c>
      <c r="D108" s="9">
        <v>102</v>
      </c>
      <c r="E108" s="6" t="s">
        <v>146</v>
      </c>
      <c r="F108" s="6" t="s">
        <v>34</v>
      </c>
      <c r="G108" s="6" t="s">
        <v>278</v>
      </c>
      <c r="H108" s="15">
        <v>1122</v>
      </c>
      <c r="I108" s="7">
        <v>201</v>
      </c>
      <c r="J108" s="33"/>
      <c r="K108" s="52">
        <f t="shared" si="2"/>
        <v>0</v>
      </c>
      <c r="L108" s="66"/>
      <c r="M108" s="63">
        <v>201</v>
      </c>
      <c r="N108" s="64">
        <f t="shared" si="3"/>
        <v>0</v>
      </c>
    </row>
    <row r="109" spans="1:14" s="8" customFormat="1" ht="24.75" customHeight="1" x14ac:dyDescent="0.15">
      <c r="A109" s="37">
        <v>10</v>
      </c>
      <c r="B109" s="49">
        <v>111</v>
      </c>
      <c r="C109" s="37">
        <v>10</v>
      </c>
      <c r="D109" s="9">
        <v>103</v>
      </c>
      <c r="E109" s="6" t="s">
        <v>281</v>
      </c>
      <c r="F109" s="6" t="s">
        <v>55</v>
      </c>
      <c r="G109" s="6" t="s">
        <v>280</v>
      </c>
      <c r="H109" s="15">
        <v>434</v>
      </c>
      <c r="I109" s="7">
        <v>210</v>
      </c>
      <c r="J109" s="33"/>
      <c r="K109" s="52">
        <f t="shared" si="2"/>
        <v>0</v>
      </c>
      <c r="L109" s="66"/>
      <c r="M109" s="63">
        <v>210</v>
      </c>
      <c r="N109" s="64">
        <f t="shared" si="3"/>
        <v>0</v>
      </c>
    </row>
    <row r="110" spans="1:14" s="8" customFormat="1" ht="24.75" customHeight="1" x14ac:dyDescent="0.15">
      <c r="A110" s="37">
        <v>10</v>
      </c>
      <c r="B110" s="49">
        <v>112</v>
      </c>
      <c r="C110" s="37">
        <v>10</v>
      </c>
      <c r="D110" s="9">
        <v>104</v>
      </c>
      <c r="E110" s="6" t="s">
        <v>315</v>
      </c>
      <c r="F110" s="6" t="s">
        <v>316</v>
      </c>
      <c r="G110" s="6" t="s">
        <v>317</v>
      </c>
      <c r="H110" s="15">
        <v>32</v>
      </c>
      <c r="I110" s="7">
        <v>121</v>
      </c>
      <c r="J110" s="33"/>
      <c r="K110" s="52">
        <f t="shared" si="2"/>
        <v>0</v>
      </c>
      <c r="L110" s="66"/>
      <c r="M110" s="63">
        <v>121</v>
      </c>
      <c r="N110" s="64">
        <f t="shared" si="3"/>
        <v>0</v>
      </c>
    </row>
    <row r="111" spans="1:14" s="8" customFormat="1" ht="24.75" customHeight="1" thickBot="1" x14ac:dyDescent="0.2">
      <c r="A111" s="38">
        <v>10</v>
      </c>
      <c r="B111" s="50">
        <v>113</v>
      </c>
      <c r="C111" s="38">
        <v>10</v>
      </c>
      <c r="D111" s="25">
        <v>105</v>
      </c>
      <c r="E111" s="26" t="s">
        <v>367</v>
      </c>
      <c r="F111" s="26" t="s">
        <v>368</v>
      </c>
      <c r="G111" s="26" t="s">
        <v>132</v>
      </c>
      <c r="H111" s="27">
        <v>90</v>
      </c>
      <c r="I111" s="28">
        <v>99</v>
      </c>
      <c r="J111" s="34"/>
      <c r="K111" s="53">
        <f t="shared" si="2"/>
        <v>0</v>
      </c>
      <c r="L111" s="67"/>
      <c r="M111" s="63">
        <v>99</v>
      </c>
      <c r="N111" s="64">
        <f t="shared" si="3"/>
        <v>0</v>
      </c>
    </row>
    <row r="112" spans="1:14" s="8" customFormat="1" ht="24.75" customHeight="1" x14ac:dyDescent="0.15">
      <c r="A112" s="36">
        <v>11</v>
      </c>
      <c r="B112" s="48">
        <v>114</v>
      </c>
      <c r="C112" s="36">
        <v>11</v>
      </c>
      <c r="D112" s="21">
        <v>106</v>
      </c>
      <c r="E112" s="22" t="s">
        <v>131</v>
      </c>
      <c r="F112" s="22" t="s">
        <v>12</v>
      </c>
      <c r="G112" s="22" t="s">
        <v>132</v>
      </c>
      <c r="H112" s="41">
        <v>374</v>
      </c>
      <c r="I112" s="24">
        <v>101</v>
      </c>
      <c r="J112" s="32"/>
      <c r="K112" s="51">
        <f t="shared" si="2"/>
        <v>0</v>
      </c>
      <c r="L112" s="65">
        <f>SUM(K112:K125)</f>
        <v>0</v>
      </c>
      <c r="M112" s="63">
        <v>101</v>
      </c>
      <c r="N112" s="64">
        <f t="shared" si="3"/>
        <v>0</v>
      </c>
    </row>
    <row r="113" spans="1:14" s="8" customFormat="1" ht="24.75" customHeight="1" x14ac:dyDescent="0.15">
      <c r="A113" s="37">
        <v>11</v>
      </c>
      <c r="B113" s="49">
        <v>115</v>
      </c>
      <c r="C113" s="37">
        <v>11</v>
      </c>
      <c r="D113" s="9">
        <v>107</v>
      </c>
      <c r="E113" s="6" t="s">
        <v>133</v>
      </c>
      <c r="F113" s="6" t="s">
        <v>12</v>
      </c>
      <c r="G113" s="6" t="s">
        <v>134</v>
      </c>
      <c r="H113" s="40">
        <v>800</v>
      </c>
      <c r="I113" s="7">
        <v>98</v>
      </c>
      <c r="J113" s="33"/>
      <c r="K113" s="52">
        <f t="shared" si="2"/>
        <v>0</v>
      </c>
      <c r="L113" s="66"/>
      <c r="M113" s="63">
        <v>98</v>
      </c>
      <c r="N113" s="64">
        <f t="shared" si="3"/>
        <v>0</v>
      </c>
    </row>
    <row r="114" spans="1:14" s="8" customFormat="1" ht="24.75" customHeight="1" x14ac:dyDescent="0.15">
      <c r="A114" s="37">
        <v>11</v>
      </c>
      <c r="B114" s="49">
        <v>116</v>
      </c>
      <c r="C114" s="37">
        <v>11</v>
      </c>
      <c r="D114" s="9">
        <v>108</v>
      </c>
      <c r="E114" s="6" t="s">
        <v>136</v>
      </c>
      <c r="F114" s="6" t="s">
        <v>12</v>
      </c>
      <c r="G114" s="6" t="s">
        <v>329</v>
      </c>
      <c r="H114" s="40">
        <v>1612</v>
      </c>
      <c r="I114" s="7">
        <v>129</v>
      </c>
      <c r="J114" s="33"/>
      <c r="K114" s="52">
        <f t="shared" si="2"/>
        <v>0</v>
      </c>
      <c r="L114" s="66"/>
      <c r="M114" s="63">
        <v>129</v>
      </c>
      <c r="N114" s="64">
        <f t="shared" si="3"/>
        <v>0</v>
      </c>
    </row>
    <row r="115" spans="1:14" s="8" customFormat="1" ht="24.75" customHeight="1" x14ac:dyDescent="0.15">
      <c r="A115" s="37">
        <v>11</v>
      </c>
      <c r="B115" s="49">
        <v>117</v>
      </c>
      <c r="C115" s="37">
        <v>11</v>
      </c>
      <c r="D115" s="9">
        <v>109</v>
      </c>
      <c r="E115" s="6" t="s">
        <v>137</v>
      </c>
      <c r="F115" s="6" t="s">
        <v>12</v>
      </c>
      <c r="G115" s="6" t="s">
        <v>134</v>
      </c>
      <c r="H115" s="40">
        <v>868</v>
      </c>
      <c r="I115" s="7">
        <v>47</v>
      </c>
      <c r="J115" s="33"/>
      <c r="K115" s="52">
        <f t="shared" si="2"/>
        <v>0</v>
      </c>
      <c r="L115" s="66"/>
      <c r="M115" s="63">
        <v>47</v>
      </c>
      <c r="N115" s="64">
        <f t="shared" si="3"/>
        <v>0</v>
      </c>
    </row>
    <row r="116" spans="1:14" s="8" customFormat="1" ht="24.75" customHeight="1" x14ac:dyDescent="0.15">
      <c r="A116" s="37">
        <v>11</v>
      </c>
      <c r="B116" s="49">
        <v>118</v>
      </c>
      <c r="C116" s="37">
        <v>11</v>
      </c>
      <c r="D116" s="9">
        <v>110</v>
      </c>
      <c r="E116" s="6" t="s">
        <v>138</v>
      </c>
      <c r="F116" s="6" t="s">
        <v>12</v>
      </c>
      <c r="G116" s="6" t="s">
        <v>31</v>
      </c>
      <c r="H116" s="40">
        <v>20</v>
      </c>
      <c r="I116" s="7">
        <v>90</v>
      </c>
      <c r="J116" s="33"/>
      <c r="K116" s="52">
        <f t="shared" si="2"/>
        <v>0</v>
      </c>
      <c r="L116" s="66"/>
      <c r="M116" s="63">
        <v>90</v>
      </c>
      <c r="N116" s="64">
        <f t="shared" si="3"/>
        <v>0</v>
      </c>
    </row>
    <row r="117" spans="1:14" s="8" customFormat="1" ht="24.75" customHeight="1" x14ac:dyDescent="0.15">
      <c r="A117" s="37">
        <v>11</v>
      </c>
      <c r="B117" s="49">
        <v>121</v>
      </c>
      <c r="C117" s="37">
        <v>11</v>
      </c>
      <c r="D117" s="9">
        <v>111</v>
      </c>
      <c r="E117" s="6" t="s">
        <v>350</v>
      </c>
      <c r="F117" s="6" t="s">
        <v>12</v>
      </c>
      <c r="G117" s="6" t="s">
        <v>9</v>
      </c>
      <c r="H117" s="40">
        <v>2</v>
      </c>
      <c r="I117" s="7">
        <v>184</v>
      </c>
      <c r="J117" s="33"/>
      <c r="K117" s="52">
        <f t="shared" si="2"/>
        <v>0</v>
      </c>
      <c r="L117" s="66"/>
      <c r="M117" s="63">
        <v>184</v>
      </c>
      <c r="N117" s="64">
        <f t="shared" si="3"/>
        <v>0</v>
      </c>
    </row>
    <row r="118" spans="1:14" s="8" customFormat="1" ht="24.75" customHeight="1" x14ac:dyDescent="0.15">
      <c r="A118" s="37">
        <v>11</v>
      </c>
      <c r="B118" s="49">
        <v>122</v>
      </c>
      <c r="C118" s="37">
        <v>11</v>
      </c>
      <c r="D118" s="9">
        <v>112</v>
      </c>
      <c r="E118" s="6" t="s">
        <v>277</v>
      </c>
      <c r="F118" s="6" t="s">
        <v>12</v>
      </c>
      <c r="G118" s="6" t="s">
        <v>28</v>
      </c>
      <c r="H118" s="40">
        <v>1790</v>
      </c>
      <c r="I118" s="7">
        <v>109</v>
      </c>
      <c r="J118" s="33"/>
      <c r="K118" s="52">
        <f t="shared" si="2"/>
        <v>0</v>
      </c>
      <c r="L118" s="66"/>
      <c r="M118" s="63">
        <v>109</v>
      </c>
      <c r="N118" s="64">
        <f t="shared" si="3"/>
        <v>0</v>
      </c>
    </row>
    <row r="119" spans="1:14" s="8" customFormat="1" ht="24.75" customHeight="1" x14ac:dyDescent="0.15">
      <c r="A119" s="37">
        <v>11</v>
      </c>
      <c r="B119" s="49">
        <v>124</v>
      </c>
      <c r="C119" s="37">
        <v>11</v>
      </c>
      <c r="D119" s="9">
        <v>113</v>
      </c>
      <c r="E119" s="6" t="s">
        <v>144</v>
      </c>
      <c r="F119" s="6" t="s">
        <v>12</v>
      </c>
      <c r="G119" s="6" t="s">
        <v>145</v>
      </c>
      <c r="H119" s="40">
        <v>878</v>
      </c>
      <c r="I119" s="7">
        <v>131</v>
      </c>
      <c r="J119" s="33"/>
      <c r="K119" s="52">
        <f t="shared" si="2"/>
        <v>0</v>
      </c>
      <c r="L119" s="66"/>
      <c r="M119" s="63">
        <v>131</v>
      </c>
      <c r="N119" s="64">
        <f t="shared" si="3"/>
        <v>0</v>
      </c>
    </row>
    <row r="120" spans="1:14" s="8" customFormat="1" ht="24.75" customHeight="1" x14ac:dyDescent="0.15">
      <c r="A120" s="37">
        <v>11</v>
      </c>
      <c r="B120" s="49">
        <v>125</v>
      </c>
      <c r="C120" s="37">
        <v>11</v>
      </c>
      <c r="D120" s="9">
        <v>114</v>
      </c>
      <c r="E120" s="6" t="s">
        <v>253</v>
      </c>
      <c r="F120" s="6" t="s">
        <v>12</v>
      </c>
      <c r="G120" s="6" t="s">
        <v>28</v>
      </c>
      <c r="H120" s="40">
        <v>644</v>
      </c>
      <c r="I120" s="7">
        <v>148</v>
      </c>
      <c r="J120" s="33"/>
      <c r="K120" s="52">
        <f t="shared" si="2"/>
        <v>0</v>
      </c>
      <c r="L120" s="66"/>
      <c r="M120" s="63">
        <v>148</v>
      </c>
      <c r="N120" s="64">
        <f t="shared" si="3"/>
        <v>0</v>
      </c>
    </row>
    <row r="121" spans="1:14" s="8" customFormat="1" ht="24.75" customHeight="1" x14ac:dyDescent="0.15">
      <c r="A121" s="37">
        <v>11</v>
      </c>
      <c r="B121" s="49">
        <v>126</v>
      </c>
      <c r="C121" s="37">
        <v>11</v>
      </c>
      <c r="D121" s="9">
        <v>115</v>
      </c>
      <c r="E121" s="6" t="s">
        <v>150</v>
      </c>
      <c r="F121" s="6" t="s">
        <v>12</v>
      </c>
      <c r="G121" s="6" t="s">
        <v>279</v>
      </c>
      <c r="H121" s="40">
        <v>1382</v>
      </c>
      <c r="I121" s="7">
        <v>373</v>
      </c>
      <c r="J121" s="33"/>
      <c r="K121" s="52">
        <f t="shared" si="2"/>
        <v>0</v>
      </c>
      <c r="L121" s="66"/>
      <c r="M121" s="63">
        <v>377</v>
      </c>
      <c r="N121" s="64">
        <f t="shared" si="3"/>
        <v>-4</v>
      </c>
    </row>
    <row r="122" spans="1:14" s="8" customFormat="1" ht="24.75" customHeight="1" x14ac:dyDescent="0.15">
      <c r="A122" s="37">
        <v>11</v>
      </c>
      <c r="B122" s="49">
        <v>127</v>
      </c>
      <c r="C122" s="37">
        <v>11</v>
      </c>
      <c r="D122" s="9">
        <v>116</v>
      </c>
      <c r="E122" s="6" t="s">
        <v>151</v>
      </c>
      <c r="F122" s="6" t="s">
        <v>12</v>
      </c>
      <c r="G122" s="6" t="s">
        <v>331</v>
      </c>
      <c r="H122" s="40">
        <v>1634</v>
      </c>
      <c r="I122" s="7">
        <v>38</v>
      </c>
      <c r="J122" s="33"/>
      <c r="K122" s="52">
        <f t="shared" si="2"/>
        <v>0</v>
      </c>
      <c r="L122" s="66"/>
      <c r="M122" s="63">
        <v>38</v>
      </c>
      <c r="N122" s="64">
        <f t="shared" si="3"/>
        <v>0</v>
      </c>
    </row>
    <row r="123" spans="1:14" s="8" customFormat="1" ht="24.75" customHeight="1" x14ac:dyDescent="0.15">
      <c r="A123" s="37">
        <v>11</v>
      </c>
      <c r="B123" s="49">
        <v>128</v>
      </c>
      <c r="C123" s="37">
        <v>11</v>
      </c>
      <c r="D123" s="9">
        <v>117</v>
      </c>
      <c r="E123" s="6" t="s">
        <v>152</v>
      </c>
      <c r="F123" s="6" t="s">
        <v>12</v>
      </c>
      <c r="G123" s="6" t="s">
        <v>145</v>
      </c>
      <c r="H123" s="40">
        <v>2624</v>
      </c>
      <c r="I123" s="7">
        <v>109</v>
      </c>
      <c r="J123" s="33"/>
      <c r="K123" s="52">
        <f t="shared" si="2"/>
        <v>0</v>
      </c>
      <c r="L123" s="66"/>
      <c r="M123" s="63">
        <v>112</v>
      </c>
      <c r="N123" s="64">
        <f t="shared" si="3"/>
        <v>-3</v>
      </c>
    </row>
    <row r="124" spans="1:14" s="8" customFormat="1" ht="24.75" customHeight="1" x14ac:dyDescent="0.15">
      <c r="A124" s="37">
        <v>11</v>
      </c>
      <c r="B124" s="49">
        <v>130</v>
      </c>
      <c r="C124" s="37">
        <v>11</v>
      </c>
      <c r="D124" s="9">
        <v>118</v>
      </c>
      <c r="E124" s="6" t="s">
        <v>154</v>
      </c>
      <c r="F124" s="6" t="s">
        <v>12</v>
      </c>
      <c r="G124" s="6" t="s">
        <v>132</v>
      </c>
      <c r="H124" s="40">
        <v>778</v>
      </c>
      <c r="I124" s="7">
        <v>388</v>
      </c>
      <c r="J124" s="33"/>
      <c r="K124" s="52">
        <f t="shared" si="2"/>
        <v>0</v>
      </c>
      <c r="L124" s="66"/>
      <c r="M124" s="63">
        <v>388</v>
      </c>
      <c r="N124" s="64">
        <f t="shared" si="3"/>
        <v>0</v>
      </c>
    </row>
    <row r="125" spans="1:14" s="8" customFormat="1" ht="24.75" customHeight="1" thickBot="1" x14ac:dyDescent="0.2">
      <c r="A125" s="38">
        <v>11</v>
      </c>
      <c r="B125" s="50">
        <v>132</v>
      </c>
      <c r="C125" s="38">
        <v>11</v>
      </c>
      <c r="D125" s="25">
        <v>119</v>
      </c>
      <c r="E125" s="26" t="s">
        <v>44</v>
      </c>
      <c r="F125" s="26" t="s">
        <v>12</v>
      </c>
      <c r="G125" s="26" t="s">
        <v>45</v>
      </c>
      <c r="H125" s="42">
        <v>1012</v>
      </c>
      <c r="I125" s="28">
        <v>179</v>
      </c>
      <c r="J125" s="34"/>
      <c r="K125" s="53">
        <f t="shared" si="2"/>
        <v>0</v>
      </c>
      <c r="L125" s="67"/>
      <c r="M125" s="63">
        <v>179</v>
      </c>
      <c r="N125" s="64">
        <f t="shared" si="3"/>
        <v>0</v>
      </c>
    </row>
    <row r="126" spans="1:14" s="8" customFormat="1" ht="24.75" customHeight="1" x14ac:dyDescent="0.15">
      <c r="A126" s="36">
        <v>12</v>
      </c>
      <c r="B126" s="48">
        <v>133</v>
      </c>
      <c r="C126" s="36">
        <v>12</v>
      </c>
      <c r="D126" s="21">
        <v>120</v>
      </c>
      <c r="E126" s="22" t="s">
        <v>155</v>
      </c>
      <c r="F126" s="22" t="s">
        <v>12</v>
      </c>
      <c r="G126" s="22" t="s">
        <v>9</v>
      </c>
      <c r="H126" s="23">
        <v>14</v>
      </c>
      <c r="I126" s="24">
        <v>115</v>
      </c>
      <c r="J126" s="32"/>
      <c r="K126" s="51">
        <f t="shared" si="2"/>
        <v>0</v>
      </c>
      <c r="L126" s="65">
        <f>SUM(K126:K141)</f>
        <v>0</v>
      </c>
      <c r="M126" s="63">
        <v>115</v>
      </c>
      <c r="N126" s="64">
        <f t="shared" si="3"/>
        <v>0</v>
      </c>
    </row>
    <row r="127" spans="1:14" s="8" customFormat="1" ht="24.75" customHeight="1" x14ac:dyDescent="0.15">
      <c r="A127" s="37">
        <v>12</v>
      </c>
      <c r="B127" s="49">
        <v>134</v>
      </c>
      <c r="C127" s="37">
        <v>12</v>
      </c>
      <c r="D127" s="9">
        <v>121</v>
      </c>
      <c r="E127" s="6" t="s">
        <v>156</v>
      </c>
      <c r="F127" s="6" t="s">
        <v>12</v>
      </c>
      <c r="G127" s="6" t="s">
        <v>73</v>
      </c>
      <c r="H127" s="15">
        <v>588</v>
      </c>
      <c r="I127" s="7">
        <v>131</v>
      </c>
      <c r="J127" s="33"/>
      <c r="K127" s="52">
        <f t="shared" si="2"/>
        <v>0</v>
      </c>
      <c r="L127" s="66"/>
      <c r="M127" s="63">
        <v>131</v>
      </c>
      <c r="N127" s="64">
        <f t="shared" si="3"/>
        <v>0</v>
      </c>
    </row>
    <row r="128" spans="1:14" s="8" customFormat="1" ht="24.75" customHeight="1" x14ac:dyDescent="0.15">
      <c r="A128" s="37">
        <v>12</v>
      </c>
      <c r="B128" s="49">
        <v>135</v>
      </c>
      <c r="C128" s="37">
        <v>12</v>
      </c>
      <c r="D128" s="9">
        <v>122</v>
      </c>
      <c r="E128" s="6" t="s">
        <v>158</v>
      </c>
      <c r="F128" s="6" t="s">
        <v>12</v>
      </c>
      <c r="G128" s="6" t="s">
        <v>73</v>
      </c>
      <c r="H128" s="15">
        <v>164</v>
      </c>
      <c r="I128" s="7">
        <v>136</v>
      </c>
      <c r="J128" s="33"/>
      <c r="K128" s="52">
        <f t="shared" si="2"/>
        <v>0</v>
      </c>
      <c r="L128" s="66"/>
      <c r="M128" s="63">
        <v>136</v>
      </c>
      <c r="N128" s="64">
        <f t="shared" si="3"/>
        <v>0</v>
      </c>
    </row>
    <row r="129" spans="1:14" s="8" customFormat="1" ht="24.75" customHeight="1" x14ac:dyDescent="0.15">
      <c r="A129" s="37">
        <v>12</v>
      </c>
      <c r="B129" s="49">
        <v>136</v>
      </c>
      <c r="C129" s="37">
        <v>12</v>
      </c>
      <c r="D129" s="9">
        <v>123</v>
      </c>
      <c r="E129" s="6" t="s">
        <v>284</v>
      </c>
      <c r="F129" s="6" t="s">
        <v>12</v>
      </c>
      <c r="G129" s="6" t="s">
        <v>73</v>
      </c>
      <c r="H129" s="15">
        <v>234</v>
      </c>
      <c r="I129" s="7">
        <v>121</v>
      </c>
      <c r="J129" s="33"/>
      <c r="K129" s="52">
        <f t="shared" si="2"/>
        <v>0</v>
      </c>
      <c r="L129" s="66"/>
      <c r="M129" s="63">
        <v>121</v>
      </c>
      <c r="N129" s="64">
        <f t="shared" si="3"/>
        <v>0</v>
      </c>
    </row>
    <row r="130" spans="1:14" s="8" customFormat="1" ht="24.75" customHeight="1" x14ac:dyDescent="0.15">
      <c r="A130" s="37">
        <v>12</v>
      </c>
      <c r="B130" s="49">
        <v>137</v>
      </c>
      <c r="C130" s="37">
        <v>12</v>
      </c>
      <c r="D130" s="9">
        <v>124</v>
      </c>
      <c r="E130" s="6" t="s">
        <v>159</v>
      </c>
      <c r="F130" s="6" t="s">
        <v>12</v>
      </c>
      <c r="G130" s="6" t="s">
        <v>100</v>
      </c>
      <c r="H130" s="15">
        <v>46</v>
      </c>
      <c r="I130" s="7">
        <v>146</v>
      </c>
      <c r="J130" s="33"/>
      <c r="K130" s="52">
        <f t="shared" si="2"/>
        <v>0</v>
      </c>
      <c r="L130" s="66"/>
      <c r="M130" s="63">
        <v>146</v>
      </c>
      <c r="N130" s="64">
        <f t="shared" si="3"/>
        <v>0</v>
      </c>
    </row>
    <row r="131" spans="1:14" s="8" customFormat="1" ht="24.75" customHeight="1" x14ac:dyDescent="0.15">
      <c r="A131" s="37">
        <v>12</v>
      </c>
      <c r="B131" s="49">
        <v>138</v>
      </c>
      <c r="C131" s="37">
        <v>12</v>
      </c>
      <c r="D131" s="9">
        <v>125</v>
      </c>
      <c r="E131" s="6" t="s">
        <v>160</v>
      </c>
      <c r="F131" s="6" t="s">
        <v>12</v>
      </c>
      <c r="G131" s="6" t="s">
        <v>28</v>
      </c>
      <c r="H131" s="15">
        <v>1376</v>
      </c>
      <c r="I131" s="7">
        <v>438</v>
      </c>
      <c r="J131" s="33"/>
      <c r="K131" s="52">
        <f t="shared" si="2"/>
        <v>0</v>
      </c>
      <c r="L131" s="66"/>
      <c r="M131" s="63">
        <v>438</v>
      </c>
      <c r="N131" s="64">
        <f t="shared" si="3"/>
        <v>0</v>
      </c>
    </row>
    <row r="132" spans="1:14" s="8" customFormat="1" ht="24.75" customHeight="1" x14ac:dyDescent="0.15">
      <c r="A132" s="37">
        <v>12</v>
      </c>
      <c r="B132" s="49">
        <v>139</v>
      </c>
      <c r="C132" s="37">
        <v>12</v>
      </c>
      <c r="D132" s="9">
        <v>126</v>
      </c>
      <c r="E132" s="6" t="s">
        <v>161</v>
      </c>
      <c r="F132" s="6" t="s">
        <v>12</v>
      </c>
      <c r="G132" s="6" t="s">
        <v>100</v>
      </c>
      <c r="H132" s="15">
        <v>182</v>
      </c>
      <c r="I132" s="7">
        <v>142</v>
      </c>
      <c r="J132" s="33"/>
      <c r="K132" s="52">
        <f t="shared" si="2"/>
        <v>0</v>
      </c>
      <c r="L132" s="66"/>
      <c r="M132" s="63">
        <v>142</v>
      </c>
      <c r="N132" s="64">
        <f t="shared" si="3"/>
        <v>0</v>
      </c>
    </row>
    <row r="133" spans="1:14" s="8" customFormat="1" ht="24.75" customHeight="1" x14ac:dyDescent="0.15">
      <c r="A133" s="37">
        <v>12</v>
      </c>
      <c r="B133" s="49">
        <v>140</v>
      </c>
      <c r="C133" s="37">
        <v>12</v>
      </c>
      <c r="D133" s="9">
        <v>127</v>
      </c>
      <c r="E133" s="6" t="s">
        <v>162</v>
      </c>
      <c r="F133" s="6" t="s">
        <v>91</v>
      </c>
      <c r="G133" s="6" t="s">
        <v>73</v>
      </c>
      <c r="H133" s="15">
        <v>192</v>
      </c>
      <c r="I133" s="7">
        <v>175</v>
      </c>
      <c r="J133" s="33"/>
      <c r="K133" s="52">
        <f t="shared" si="2"/>
        <v>0</v>
      </c>
      <c r="L133" s="66"/>
      <c r="M133" s="63">
        <v>175</v>
      </c>
      <c r="N133" s="64">
        <f t="shared" si="3"/>
        <v>0</v>
      </c>
    </row>
    <row r="134" spans="1:14" s="8" customFormat="1" ht="24.75" customHeight="1" x14ac:dyDescent="0.15">
      <c r="A134" s="37">
        <v>12</v>
      </c>
      <c r="B134" s="49">
        <v>141</v>
      </c>
      <c r="C134" s="37">
        <v>12</v>
      </c>
      <c r="D134" s="9">
        <v>128</v>
      </c>
      <c r="E134" s="6" t="s">
        <v>163</v>
      </c>
      <c r="F134" s="6" t="s">
        <v>12</v>
      </c>
      <c r="G134" s="6" t="s">
        <v>73</v>
      </c>
      <c r="H134" s="15">
        <v>68</v>
      </c>
      <c r="I134" s="7">
        <v>154</v>
      </c>
      <c r="J134" s="33"/>
      <c r="K134" s="52">
        <f t="shared" si="2"/>
        <v>0</v>
      </c>
      <c r="L134" s="66"/>
      <c r="M134" s="63">
        <v>154</v>
      </c>
      <c r="N134" s="64">
        <f t="shared" si="3"/>
        <v>0</v>
      </c>
    </row>
    <row r="135" spans="1:14" s="8" customFormat="1" ht="24.75" customHeight="1" x14ac:dyDescent="0.15">
      <c r="A135" s="37">
        <v>12</v>
      </c>
      <c r="B135" s="49">
        <v>142</v>
      </c>
      <c r="C135" s="37">
        <v>12</v>
      </c>
      <c r="D135" s="9">
        <v>129</v>
      </c>
      <c r="E135" s="6" t="s">
        <v>164</v>
      </c>
      <c r="F135" s="6" t="s">
        <v>12</v>
      </c>
      <c r="G135" s="6" t="s">
        <v>73</v>
      </c>
      <c r="H135" s="15">
        <v>256</v>
      </c>
      <c r="I135" s="7">
        <v>101</v>
      </c>
      <c r="J135" s="33"/>
      <c r="K135" s="52">
        <f t="shared" si="2"/>
        <v>0</v>
      </c>
      <c r="L135" s="66"/>
      <c r="M135" s="63">
        <v>101</v>
      </c>
      <c r="N135" s="64">
        <f t="shared" si="3"/>
        <v>0</v>
      </c>
    </row>
    <row r="136" spans="1:14" s="8" customFormat="1" ht="24.75" customHeight="1" x14ac:dyDescent="0.15">
      <c r="A136" s="37">
        <v>12</v>
      </c>
      <c r="B136" s="49">
        <v>143</v>
      </c>
      <c r="C136" s="37">
        <v>12</v>
      </c>
      <c r="D136" s="9">
        <v>130</v>
      </c>
      <c r="E136" s="6" t="s">
        <v>165</v>
      </c>
      <c r="F136" s="6" t="s">
        <v>12</v>
      </c>
      <c r="G136" s="6" t="s">
        <v>103</v>
      </c>
      <c r="H136" s="15">
        <v>90</v>
      </c>
      <c r="I136" s="7">
        <v>140</v>
      </c>
      <c r="J136" s="33"/>
      <c r="K136" s="52">
        <f t="shared" ref="K136:K199" si="4">H136*J136</f>
        <v>0</v>
      </c>
      <c r="L136" s="66"/>
      <c r="M136" s="63">
        <v>140</v>
      </c>
      <c r="N136" s="64">
        <f t="shared" ref="N136:N199" si="5">I136-M136</f>
        <v>0</v>
      </c>
    </row>
    <row r="137" spans="1:14" s="8" customFormat="1" ht="24.75" customHeight="1" x14ac:dyDescent="0.15">
      <c r="A137" s="37">
        <v>12</v>
      </c>
      <c r="B137" s="49">
        <v>144</v>
      </c>
      <c r="C137" s="37">
        <v>12</v>
      </c>
      <c r="D137" s="9">
        <v>131</v>
      </c>
      <c r="E137" s="6" t="s">
        <v>166</v>
      </c>
      <c r="F137" s="6" t="s">
        <v>12</v>
      </c>
      <c r="G137" s="6" t="s">
        <v>73</v>
      </c>
      <c r="H137" s="15">
        <v>48</v>
      </c>
      <c r="I137" s="7">
        <v>112</v>
      </c>
      <c r="J137" s="33"/>
      <c r="K137" s="52">
        <f t="shared" si="4"/>
        <v>0</v>
      </c>
      <c r="L137" s="66"/>
      <c r="M137" s="63">
        <v>112</v>
      </c>
      <c r="N137" s="64">
        <f t="shared" si="5"/>
        <v>0</v>
      </c>
    </row>
    <row r="138" spans="1:14" s="8" customFormat="1" ht="24.75" customHeight="1" x14ac:dyDescent="0.15">
      <c r="A138" s="37">
        <v>12</v>
      </c>
      <c r="B138" s="49">
        <v>145</v>
      </c>
      <c r="C138" s="37">
        <v>12</v>
      </c>
      <c r="D138" s="9">
        <v>132</v>
      </c>
      <c r="E138" s="6" t="s">
        <v>167</v>
      </c>
      <c r="F138" s="6" t="s">
        <v>12</v>
      </c>
      <c r="G138" s="6" t="s">
        <v>103</v>
      </c>
      <c r="H138" s="15">
        <v>14</v>
      </c>
      <c r="I138" s="7">
        <v>144</v>
      </c>
      <c r="J138" s="33"/>
      <c r="K138" s="52">
        <f t="shared" si="4"/>
        <v>0</v>
      </c>
      <c r="L138" s="66"/>
      <c r="M138" s="63">
        <v>144</v>
      </c>
      <c r="N138" s="64">
        <f t="shared" si="5"/>
        <v>0</v>
      </c>
    </row>
    <row r="139" spans="1:14" s="8" customFormat="1" ht="24.75" customHeight="1" x14ac:dyDescent="0.15">
      <c r="A139" s="37">
        <v>12</v>
      </c>
      <c r="B139" s="49">
        <v>146</v>
      </c>
      <c r="C139" s="37">
        <v>12</v>
      </c>
      <c r="D139" s="9">
        <v>133</v>
      </c>
      <c r="E139" s="6" t="s">
        <v>168</v>
      </c>
      <c r="F139" s="6" t="s">
        <v>12</v>
      </c>
      <c r="G139" s="6" t="s">
        <v>169</v>
      </c>
      <c r="H139" s="15">
        <v>520</v>
      </c>
      <c r="I139" s="7">
        <v>185</v>
      </c>
      <c r="J139" s="33"/>
      <c r="K139" s="52">
        <f t="shared" si="4"/>
        <v>0</v>
      </c>
      <c r="L139" s="66"/>
      <c r="M139" s="63">
        <v>185</v>
      </c>
      <c r="N139" s="64">
        <f t="shared" si="5"/>
        <v>0</v>
      </c>
    </row>
    <row r="140" spans="1:14" s="8" customFormat="1" ht="24.75" customHeight="1" x14ac:dyDescent="0.15">
      <c r="A140" s="37">
        <v>12</v>
      </c>
      <c r="B140" s="49">
        <v>147</v>
      </c>
      <c r="C140" s="37">
        <v>12</v>
      </c>
      <c r="D140" s="9">
        <v>134</v>
      </c>
      <c r="E140" s="6" t="s">
        <v>170</v>
      </c>
      <c r="F140" s="6" t="s">
        <v>12</v>
      </c>
      <c r="G140" s="6" t="s">
        <v>28</v>
      </c>
      <c r="H140" s="15">
        <v>506</v>
      </c>
      <c r="I140" s="7">
        <v>194</v>
      </c>
      <c r="J140" s="33"/>
      <c r="K140" s="52">
        <f t="shared" si="4"/>
        <v>0</v>
      </c>
      <c r="L140" s="66"/>
      <c r="M140" s="63">
        <v>194</v>
      </c>
      <c r="N140" s="64">
        <f t="shared" si="5"/>
        <v>0</v>
      </c>
    </row>
    <row r="141" spans="1:14" s="8" customFormat="1" ht="24.75" customHeight="1" thickBot="1" x14ac:dyDescent="0.2">
      <c r="A141" s="38">
        <v>12</v>
      </c>
      <c r="B141" s="50">
        <v>148</v>
      </c>
      <c r="C141" s="38">
        <v>12</v>
      </c>
      <c r="D141" s="25">
        <v>135</v>
      </c>
      <c r="E141" s="26" t="s">
        <v>351</v>
      </c>
      <c r="F141" s="26" t="s">
        <v>12</v>
      </c>
      <c r="G141" s="26" t="s">
        <v>9</v>
      </c>
      <c r="H141" s="27">
        <v>2</v>
      </c>
      <c r="I141" s="28">
        <v>112</v>
      </c>
      <c r="J141" s="34"/>
      <c r="K141" s="53">
        <f t="shared" si="4"/>
        <v>0</v>
      </c>
      <c r="L141" s="67"/>
      <c r="M141" s="63">
        <v>112</v>
      </c>
      <c r="N141" s="64">
        <f t="shared" si="5"/>
        <v>0</v>
      </c>
    </row>
    <row r="142" spans="1:14" s="8" customFormat="1" ht="24.75" customHeight="1" x14ac:dyDescent="0.15">
      <c r="A142" s="36">
        <v>13</v>
      </c>
      <c r="B142" s="48">
        <v>149</v>
      </c>
      <c r="C142" s="36">
        <v>13</v>
      </c>
      <c r="D142" s="21">
        <v>136</v>
      </c>
      <c r="E142" s="22" t="s">
        <v>171</v>
      </c>
      <c r="F142" s="22" t="s">
        <v>12</v>
      </c>
      <c r="G142" s="22" t="s">
        <v>157</v>
      </c>
      <c r="H142" s="41">
        <v>388</v>
      </c>
      <c r="I142" s="24">
        <v>15</v>
      </c>
      <c r="J142" s="32"/>
      <c r="K142" s="51">
        <f t="shared" si="4"/>
        <v>0</v>
      </c>
      <c r="L142" s="65">
        <f>SUM(K142:K178)</f>
        <v>0</v>
      </c>
      <c r="M142" s="63">
        <v>15</v>
      </c>
      <c r="N142" s="64">
        <f t="shared" si="5"/>
        <v>0</v>
      </c>
    </row>
    <row r="143" spans="1:14" s="8" customFormat="1" ht="24.75" customHeight="1" x14ac:dyDescent="0.15">
      <c r="A143" s="37">
        <v>13</v>
      </c>
      <c r="B143" s="49">
        <v>150</v>
      </c>
      <c r="C143" s="37">
        <v>13</v>
      </c>
      <c r="D143" s="9">
        <v>137</v>
      </c>
      <c r="E143" s="6" t="s">
        <v>285</v>
      </c>
      <c r="F143" s="6" t="s">
        <v>12</v>
      </c>
      <c r="G143" s="6" t="s">
        <v>157</v>
      </c>
      <c r="H143" s="40">
        <v>16</v>
      </c>
      <c r="I143" s="7">
        <v>53</v>
      </c>
      <c r="J143" s="33"/>
      <c r="K143" s="52">
        <f t="shared" si="4"/>
        <v>0</v>
      </c>
      <c r="L143" s="66"/>
      <c r="M143" s="63">
        <v>53</v>
      </c>
      <c r="N143" s="64">
        <f t="shared" si="5"/>
        <v>0</v>
      </c>
    </row>
    <row r="144" spans="1:14" s="8" customFormat="1" ht="24.75" customHeight="1" x14ac:dyDescent="0.15">
      <c r="A144" s="37">
        <v>13</v>
      </c>
      <c r="B144" s="49">
        <v>152</v>
      </c>
      <c r="C144" s="37">
        <v>13</v>
      </c>
      <c r="D144" s="9">
        <v>138</v>
      </c>
      <c r="E144" s="6" t="s">
        <v>173</v>
      </c>
      <c r="F144" s="6" t="s">
        <v>174</v>
      </c>
      <c r="G144" s="6" t="s">
        <v>175</v>
      </c>
      <c r="H144" s="40">
        <v>188</v>
      </c>
      <c r="I144" s="7">
        <v>188</v>
      </c>
      <c r="J144" s="33"/>
      <c r="K144" s="52">
        <f t="shared" si="4"/>
        <v>0</v>
      </c>
      <c r="L144" s="66"/>
      <c r="M144" s="63">
        <v>188</v>
      </c>
      <c r="N144" s="64">
        <f t="shared" si="5"/>
        <v>0</v>
      </c>
    </row>
    <row r="145" spans="1:14" s="8" customFormat="1" ht="24.75" customHeight="1" x14ac:dyDescent="0.15">
      <c r="A145" s="37">
        <v>13</v>
      </c>
      <c r="B145" s="49">
        <v>153</v>
      </c>
      <c r="C145" s="37">
        <v>13</v>
      </c>
      <c r="D145" s="9">
        <v>139</v>
      </c>
      <c r="E145" s="6" t="s">
        <v>176</v>
      </c>
      <c r="F145" s="6" t="s">
        <v>12</v>
      </c>
      <c r="G145" s="6" t="s">
        <v>9</v>
      </c>
      <c r="H145" s="40">
        <v>4</v>
      </c>
      <c r="I145" s="7">
        <v>70</v>
      </c>
      <c r="J145" s="33"/>
      <c r="K145" s="52">
        <f t="shared" si="4"/>
        <v>0</v>
      </c>
      <c r="L145" s="66"/>
      <c r="M145" s="63">
        <v>70</v>
      </c>
      <c r="N145" s="64">
        <f t="shared" si="5"/>
        <v>0</v>
      </c>
    </row>
    <row r="146" spans="1:14" s="8" customFormat="1" ht="24.75" customHeight="1" x14ac:dyDescent="0.15">
      <c r="A146" s="37">
        <v>13</v>
      </c>
      <c r="B146" s="49">
        <v>154</v>
      </c>
      <c r="C146" s="37">
        <v>13</v>
      </c>
      <c r="D146" s="9">
        <v>140</v>
      </c>
      <c r="E146" s="6" t="s">
        <v>177</v>
      </c>
      <c r="F146" s="6" t="s">
        <v>12</v>
      </c>
      <c r="G146" s="6" t="s">
        <v>157</v>
      </c>
      <c r="H146" s="40">
        <v>14</v>
      </c>
      <c r="I146" s="7">
        <v>80</v>
      </c>
      <c r="J146" s="33"/>
      <c r="K146" s="52">
        <f t="shared" si="4"/>
        <v>0</v>
      </c>
      <c r="L146" s="66"/>
      <c r="M146" s="63">
        <v>80</v>
      </c>
      <c r="N146" s="64">
        <f t="shared" si="5"/>
        <v>0</v>
      </c>
    </row>
    <row r="147" spans="1:14" s="8" customFormat="1" ht="24.75" customHeight="1" x14ac:dyDescent="0.15">
      <c r="A147" s="37">
        <v>13</v>
      </c>
      <c r="B147" s="49">
        <v>155</v>
      </c>
      <c r="C147" s="37">
        <v>13</v>
      </c>
      <c r="D147" s="9">
        <v>141</v>
      </c>
      <c r="E147" s="6" t="s">
        <v>286</v>
      </c>
      <c r="F147" s="6" t="s">
        <v>12</v>
      </c>
      <c r="G147" s="6" t="s">
        <v>73</v>
      </c>
      <c r="H147" s="40">
        <v>118</v>
      </c>
      <c r="I147" s="7">
        <v>93</v>
      </c>
      <c r="J147" s="33"/>
      <c r="K147" s="52">
        <f t="shared" si="4"/>
        <v>0</v>
      </c>
      <c r="L147" s="66"/>
      <c r="M147" s="63">
        <v>93</v>
      </c>
      <c r="N147" s="64">
        <f t="shared" si="5"/>
        <v>0</v>
      </c>
    </row>
    <row r="148" spans="1:14" s="8" customFormat="1" ht="24.75" customHeight="1" x14ac:dyDescent="0.15">
      <c r="A148" s="37">
        <v>13</v>
      </c>
      <c r="B148" s="49">
        <v>156</v>
      </c>
      <c r="C148" s="37">
        <v>13</v>
      </c>
      <c r="D148" s="9">
        <v>142</v>
      </c>
      <c r="E148" s="6" t="s">
        <v>287</v>
      </c>
      <c r="F148" s="6" t="s">
        <v>12</v>
      </c>
      <c r="G148" s="6" t="s">
        <v>73</v>
      </c>
      <c r="H148" s="40">
        <v>116</v>
      </c>
      <c r="I148" s="7">
        <v>95</v>
      </c>
      <c r="J148" s="33"/>
      <c r="K148" s="52">
        <f t="shared" si="4"/>
        <v>0</v>
      </c>
      <c r="L148" s="66"/>
      <c r="M148" s="63">
        <v>95</v>
      </c>
      <c r="N148" s="64">
        <f t="shared" si="5"/>
        <v>0</v>
      </c>
    </row>
    <row r="149" spans="1:14" s="8" customFormat="1" ht="24.75" customHeight="1" x14ac:dyDescent="0.15">
      <c r="A149" s="37">
        <v>13</v>
      </c>
      <c r="B149" s="49">
        <v>157</v>
      </c>
      <c r="C149" s="37">
        <v>13</v>
      </c>
      <c r="D149" s="9">
        <v>143</v>
      </c>
      <c r="E149" s="6" t="s">
        <v>178</v>
      </c>
      <c r="F149" s="6" t="s">
        <v>12</v>
      </c>
      <c r="G149" s="6" t="s">
        <v>9</v>
      </c>
      <c r="H149" s="40">
        <v>20</v>
      </c>
      <c r="I149" s="7">
        <v>134</v>
      </c>
      <c r="J149" s="33"/>
      <c r="K149" s="52">
        <f t="shared" si="4"/>
        <v>0</v>
      </c>
      <c r="L149" s="66"/>
      <c r="M149" s="63">
        <v>134</v>
      </c>
      <c r="N149" s="64">
        <f t="shared" si="5"/>
        <v>0</v>
      </c>
    </row>
    <row r="150" spans="1:14" s="8" customFormat="1" ht="24.75" customHeight="1" x14ac:dyDescent="0.15">
      <c r="A150" s="37">
        <v>13</v>
      </c>
      <c r="B150" s="49">
        <v>158</v>
      </c>
      <c r="C150" s="37">
        <v>13</v>
      </c>
      <c r="D150" s="9">
        <v>144</v>
      </c>
      <c r="E150" s="6" t="s">
        <v>179</v>
      </c>
      <c r="F150" s="6" t="s">
        <v>12</v>
      </c>
      <c r="G150" s="6" t="s">
        <v>9</v>
      </c>
      <c r="H150" s="40">
        <v>42</v>
      </c>
      <c r="I150" s="7">
        <v>157</v>
      </c>
      <c r="J150" s="33"/>
      <c r="K150" s="52">
        <f t="shared" si="4"/>
        <v>0</v>
      </c>
      <c r="L150" s="66"/>
      <c r="M150" s="63">
        <v>157</v>
      </c>
      <c r="N150" s="64">
        <f t="shared" si="5"/>
        <v>0</v>
      </c>
    </row>
    <row r="151" spans="1:14" s="8" customFormat="1" ht="24.75" customHeight="1" x14ac:dyDescent="0.15">
      <c r="A151" s="37">
        <v>13</v>
      </c>
      <c r="B151" s="49">
        <v>159</v>
      </c>
      <c r="C151" s="37">
        <v>13</v>
      </c>
      <c r="D151" s="9">
        <v>145</v>
      </c>
      <c r="E151" s="6" t="s">
        <v>180</v>
      </c>
      <c r="F151" s="6" t="s">
        <v>12</v>
      </c>
      <c r="G151" s="6" t="s">
        <v>181</v>
      </c>
      <c r="H151" s="40">
        <v>2</v>
      </c>
      <c r="I151" s="7">
        <v>79</v>
      </c>
      <c r="J151" s="33"/>
      <c r="K151" s="52">
        <f t="shared" si="4"/>
        <v>0</v>
      </c>
      <c r="L151" s="66"/>
      <c r="M151" s="63">
        <v>79</v>
      </c>
      <c r="N151" s="64">
        <f t="shared" si="5"/>
        <v>0</v>
      </c>
    </row>
    <row r="152" spans="1:14" s="8" customFormat="1" ht="24.75" customHeight="1" x14ac:dyDescent="0.15">
      <c r="A152" s="37">
        <v>13</v>
      </c>
      <c r="B152" s="49">
        <v>160</v>
      </c>
      <c r="C152" s="37">
        <v>13</v>
      </c>
      <c r="D152" s="9">
        <v>146</v>
      </c>
      <c r="E152" s="6" t="s">
        <v>182</v>
      </c>
      <c r="F152" s="6" t="s">
        <v>12</v>
      </c>
      <c r="G152" s="6" t="s">
        <v>183</v>
      </c>
      <c r="H152" s="40">
        <v>54</v>
      </c>
      <c r="I152" s="7">
        <v>79</v>
      </c>
      <c r="J152" s="33"/>
      <c r="K152" s="52">
        <f t="shared" si="4"/>
        <v>0</v>
      </c>
      <c r="L152" s="66"/>
      <c r="M152" s="63">
        <v>79</v>
      </c>
      <c r="N152" s="64">
        <f t="shared" si="5"/>
        <v>0</v>
      </c>
    </row>
    <row r="153" spans="1:14" s="8" customFormat="1" ht="24.75" customHeight="1" x14ac:dyDescent="0.15">
      <c r="A153" s="37">
        <v>13</v>
      </c>
      <c r="B153" s="49">
        <v>161</v>
      </c>
      <c r="C153" s="37">
        <v>13</v>
      </c>
      <c r="D153" s="9">
        <v>147</v>
      </c>
      <c r="E153" s="6" t="s">
        <v>184</v>
      </c>
      <c r="F153" s="6" t="s">
        <v>12</v>
      </c>
      <c r="G153" s="6" t="s">
        <v>185</v>
      </c>
      <c r="H153" s="40">
        <v>8</v>
      </c>
      <c r="I153" s="7">
        <v>79</v>
      </c>
      <c r="J153" s="33"/>
      <c r="K153" s="52">
        <f t="shared" si="4"/>
        <v>0</v>
      </c>
      <c r="L153" s="66"/>
      <c r="M153" s="63">
        <v>79</v>
      </c>
      <c r="N153" s="64">
        <f t="shared" si="5"/>
        <v>0</v>
      </c>
    </row>
    <row r="154" spans="1:14" s="8" customFormat="1" ht="24.75" customHeight="1" x14ac:dyDescent="0.15">
      <c r="A154" s="37">
        <v>13</v>
      </c>
      <c r="B154" s="49">
        <v>162</v>
      </c>
      <c r="C154" s="37">
        <v>13</v>
      </c>
      <c r="D154" s="9">
        <v>148</v>
      </c>
      <c r="E154" s="6" t="s">
        <v>186</v>
      </c>
      <c r="F154" s="6" t="s">
        <v>12</v>
      </c>
      <c r="G154" s="6" t="s">
        <v>185</v>
      </c>
      <c r="H154" s="40">
        <v>38</v>
      </c>
      <c r="I154" s="7">
        <v>200</v>
      </c>
      <c r="J154" s="33"/>
      <c r="K154" s="52">
        <f t="shared" si="4"/>
        <v>0</v>
      </c>
      <c r="L154" s="66"/>
      <c r="M154" s="63">
        <v>200</v>
      </c>
      <c r="N154" s="64">
        <f t="shared" si="5"/>
        <v>0</v>
      </c>
    </row>
    <row r="155" spans="1:14" s="8" customFormat="1" ht="24.75" customHeight="1" x14ac:dyDescent="0.15">
      <c r="A155" s="37">
        <v>13</v>
      </c>
      <c r="B155" s="49">
        <v>163</v>
      </c>
      <c r="C155" s="37">
        <v>13</v>
      </c>
      <c r="D155" s="9">
        <v>149</v>
      </c>
      <c r="E155" s="6" t="s">
        <v>187</v>
      </c>
      <c r="F155" s="6" t="s">
        <v>12</v>
      </c>
      <c r="G155" s="6" t="s">
        <v>185</v>
      </c>
      <c r="H155" s="40">
        <v>146</v>
      </c>
      <c r="I155" s="7">
        <v>79</v>
      </c>
      <c r="J155" s="33"/>
      <c r="K155" s="52">
        <f t="shared" si="4"/>
        <v>0</v>
      </c>
      <c r="L155" s="66"/>
      <c r="M155" s="63">
        <v>79</v>
      </c>
      <c r="N155" s="64">
        <f t="shared" si="5"/>
        <v>0</v>
      </c>
    </row>
    <row r="156" spans="1:14" s="8" customFormat="1" ht="24.75" customHeight="1" x14ac:dyDescent="0.15">
      <c r="A156" s="37">
        <v>13</v>
      </c>
      <c r="B156" s="49">
        <v>164</v>
      </c>
      <c r="C156" s="37">
        <v>13</v>
      </c>
      <c r="D156" s="9">
        <v>150</v>
      </c>
      <c r="E156" s="6" t="s">
        <v>188</v>
      </c>
      <c r="F156" s="6" t="s">
        <v>12</v>
      </c>
      <c r="G156" s="6" t="s">
        <v>185</v>
      </c>
      <c r="H156" s="40">
        <v>2</v>
      </c>
      <c r="I156" s="7">
        <v>79</v>
      </c>
      <c r="J156" s="33"/>
      <c r="K156" s="52">
        <f t="shared" si="4"/>
        <v>0</v>
      </c>
      <c r="L156" s="66"/>
      <c r="M156" s="63">
        <v>79</v>
      </c>
      <c r="N156" s="64">
        <f t="shared" si="5"/>
        <v>0</v>
      </c>
    </row>
    <row r="157" spans="1:14" s="8" customFormat="1" ht="24.75" customHeight="1" x14ac:dyDescent="0.15">
      <c r="A157" s="37">
        <v>13</v>
      </c>
      <c r="B157" s="49">
        <v>165</v>
      </c>
      <c r="C157" s="37">
        <v>13</v>
      </c>
      <c r="D157" s="9">
        <v>151</v>
      </c>
      <c r="E157" s="6" t="s">
        <v>189</v>
      </c>
      <c r="F157" s="6" t="s">
        <v>12</v>
      </c>
      <c r="G157" s="6" t="s">
        <v>185</v>
      </c>
      <c r="H157" s="40">
        <v>268</v>
      </c>
      <c r="I157" s="7">
        <v>200</v>
      </c>
      <c r="J157" s="33"/>
      <c r="K157" s="52">
        <f t="shared" si="4"/>
        <v>0</v>
      </c>
      <c r="L157" s="66"/>
      <c r="M157" s="63">
        <v>200</v>
      </c>
      <c r="N157" s="64">
        <f t="shared" si="5"/>
        <v>0</v>
      </c>
    </row>
    <row r="158" spans="1:14" s="8" customFormat="1" ht="24.75" customHeight="1" x14ac:dyDescent="0.15">
      <c r="A158" s="37">
        <v>13</v>
      </c>
      <c r="B158" s="49">
        <v>166</v>
      </c>
      <c r="C158" s="37">
        <v>13</v>
      </c>
      <c r="D158" s="9">
        <v>152</v>
      </c>
      <c r="E158" s="6" t="s">
        <v>190</v>
      </c>
      <c r="F158" s="6" t="s">
        <v>12</v>
      </c>
      <c r="G158" s="6" t="s">
        <v>73</v>
      </c>
      <c r="H158" s="40">
        <v>320</v>
      </c>
      <c r="I158" s="7">
        <v>200</v>
      </c>
      <c r="J158" s="33"/>
      <c r="K158" s="52">
        <f t="shared" si="4"/>
        <v>0</v>
      </c>
      <c r="L158" s="66"/>
      <c r="M158" s="63">
        <v>200</v>
      </c>
      <c r="N158" s="64">
        <f t="shared" si="5"/>
        <v>0</v>
      </c>
    </row>
    <row r="159" spans="1:14" s="8" customFormat="1" ht="24.75" customHeight="1" x14ac:dyDescent="0.15">
      <c r="A159" s="37">
        <v>13</v>
      </c>
      <c r="B159" s="49">
        <v>167</v>
      </c>
      <c r="C159" s="37">
        <v>13</v>
      </c>
      <c r="D159" s="9">
        <v>153</v>
      </c>
      <c r="E159" s="6" t="s">
        <v>191</v>
      </c>
      <c r="F159" s="6" t="s">
        <v>12</v>
      </c>
      <c r="G159" s="6" t="s">
        <v>9</v>
      </c>
      <c r="H159" s="40">
        <v>62</v>
      </c>
      <c r="I159" s="7">
        <v>200</v>
      </c>
      <c r="J159" s="33"/>
      <c r="K159" s="52">
        <f t="shared" si="4"/>
        <v>0</v>
      </c>
      <c r="L159" s="66"/>
      <c r="M159" s="63">
        <v>200</v>
      </c>
      <c r="N159" s="64">
        <f t="shared" si="5"/>
        <v>0</v>
      </c>
    </row>
    <row r="160" spans="1:14" s="8" customFormat="1" ht="24.75" customHeight="1" x14ac:dyDescent="0.15">
      <c r="A160" s="37">
        <v>13</v>
      </c>
      <c r="B160" s="49">
        <v>168</v>
      </c>
      <c r="C160" s="37">
        <v>13</v>
      </c>
      <c r="D160" s="9">
        <v>154</v>
      </c>
      <c r="E160" s="6" t="s">
        <v>192</v>
      </c>
      <c r="F160" s="6" t="s">
        <v>12</v>
      </c>
      <c r="G160" s="6" t="s">
        <v>9</v>
      </c>
      <c r="H160" s="40">
        <v>56</v>
      </c>
      <c r="I160" s="7">
        <v>200</v>
      </c>
      <c r="J160" s="33"/>
      <c r="K160" s="52">
        <f t="shared" si="4"/>
        <v>0</v>
      </c>
      <c r="L160" s="66"/>
      <c r="M160" s="63">
        <v>200</v>
      </c>
      <c r="N160" s="64">
        <f t="shared" si="5"/>
        <v>0</v>
      </c>
    </row>
    <row r="161" spans="1:14" s="8" customFormat="1" ht="24.75" customHeight="1" x14ac:dyDescent="0.15">
      <c r="A161" s="37">
        <v>13</v>
      </c>
      <c r="B161" s="49">
        <v>169</v>
      </c>
      <c r="C161" s="37">
        <v>13</v>
      </c>
      <c r="D161" s="9">
        <v>155</v>
      </c>
      <c r="E161" s="6" t="s">
        <v>193</v>
      </c>
      <c r="F161" s="6" t="s">
        <v>12</v>
      </c>
      <c r="G161" s="6" t="s">
        <v>9</v>
      </c>
      <c r="H161" s="40">
        <v>178</v>
      </c>
      <c r="I161" s="7">
        <v>200</v>
      </c>
      <c r="J161" s="33"/>
      <c r="K161" s="52">
        <f t="shared" si="4"/>
        <v>0</v>
      </c>
      <c r="L161" s="66"/>
      <c r="M161" s="63">
        <v>200</v>
      </c>
      <c r="N161" s="64">
        <f t="shared" si="5"/>
        <v>0</v>
      </c>
    </row>
    <row r="162" spans="1:14" s="8" customFormat="1" ht="24.75" customHeight="1" x14ac:dyDescent="0.15">
      <c r="A162" s="37">
        <v>13</v>
      </c>
      <c r="B162" s="49">
        <v>170</v>
      </c>
      <c r="C162" s="37">
        <v>13</v>
      </c>
      <c r="D162" s="9">
        <v>156</v>
      </c>
      <c r="E162" s="6" t="s">
        <v>195</v>
      </c>
      <c r="F162" s="6" t="s">
        <v>12</v>
      </c>
      <c r="G162" s="6" t="s">
        <v>9</v>
      </c>
      <c r="H162" s="40">
        <v>160</v>
      </c>
      <c r="I162" s="7">
        <v>200</v>
      </c>
      <c r="J162" s="33"/>
      <c r="K162" s="52">
        <f t="shared" si="4"/>
        <v>0</v>
      </c>
      <c r="L162" s="66"/>
      <c r="M162" s="63">
        <v>200</v>
      </c>
      <c r="N162" s="64">
        <f t="shared" si="5"/>
        <v>0</v>
      </c>
    </row>
    <row r="163" spans="1:14" s="8" customFormat="1" ht="24.75" customHeight="1" x14ac:dyDescent="0.15">
      <c r="A163" s="37">
        <v>13</v>
      </c>
      <c r="B163" s="49">
        <v>171</v>
      </c>
      <c r="C163" s="37">
        <v>13</v>
      </c>
      <c r="D163" s="9">
        <v>157</v>
      </c>
      <c r="E163" s="6" t="s">
        <v>196</v>
      </c>
      <c r="F163" s="6" t="s">
        <v>12</v>
      </c>
      <c r="G163" s="6" t="s">
        <v>9</v>
      </c>
      <c r="H163" s="40">
        <v>16</v>
      </c>
      <c r="I163" s="7">
        <v>200</v>
      </c>
      <c r="J163" s="33"/>
      <c r="K163" s="52">
        <f t="shared" si="4"/>
        <v>0</v>
      </c>
      <c r="L163" s="66"/>
      <c r="M163" s="63">
        <v>200</v>
      </c>
      <c r="N163" s="64">
        <f t="shared" si="5"/>
        <v>0</v>
      </c>
    </row>
    <row r="164" spans="1:14" s="8" customFormat="1" ht="24.75" customHeight="1" x14ac:dyDescent="0.15">
      <c r="A164" s="37">
        <v>13</v>
      </c>
      <c r="B164" s="49">
        <v>172</v>
      </c>
      <c r="C164" s="37">
        <v>13</v>
      </c>
      <c r="D164" s="9">
        <v>158</v>
      </c>
      <c r="E164" s="6" t="s">
        <v>197</v>
      </c>
      <c r="F164" s="6" t="s">
        <v>12</v>
      </c>
      <c r="G164" s="6" t="s">
        <v>9</v>
      </c>
      <c r="H164" s="40">
        <v>52</v>
      </c>
      <c r="I164" s="7">
        <v>200</v>
      </c>
      <c r="J164" s="33"/>
      <c r="K164" s="52">
        <f t="shared" si="4"/>
        <v>0</v>
      </c>
      <c r="L164" s="66"/>
      <c r="M164" s="63">
        <v>200</v>
      </c>
      <c r="N164" s="64">
        <f t="shared" si="5"/>
        <v>0</v>
      </c>
    </row>
    <row r="165" spans="1:14" s="8" customFormat="1" ht="24.75" customHeight="1" x14ac:dyDescent="0.15">
      <c r="A165" s="37">
        <v>13</v>
      </c>
      <c r="B165" s="49">
        <v>173</v>
      </c>
      <c r="C165" s="37">
        <v>13</v>
      </c>
      <c r="D165" s="9">
        <v>159</v>
      </c>
      <c r="E165" s="6" t="s">
        <v>288</v>
      </c>
      <c r="F165" s="6" t="s">
        <v>12</v>
      </c>
      <c r="G165" s="6" t="s">
        <v>289</v>
      </c>
      <c r="H165" s="40">
        <v>12</v>
      </c>
      <c r="I165" s="7">
        <v>425</v>
      </c>
      <c r="J165" s="33"/>
      <c r="K165" s="52">
        <f t="shared" si="4"/>
        <v>0</v>
      </c>
      <c r="L165" s="66"/>
      <c r="M165" s="63">
        <v>425</v>
      </c>
      <c r="N165" s="64">
        <f t="shared" si="5"/>
        <v>0</v>
      </c>
    </row>
    <row r="166" spans="1:14" s="8" customFormat="1" ht="24.75" customHeight="1" x14ac:dyDescent="0.15">
      <c r="A166" s="37">
        <v>13</v>
      </c>
      <c r="B166" s="49">
        <v>174</v>
      </c>
      <c r="C166" s="37">
        <v>13</v>
      </c>
      <c r="D166" s="9">
        <v>160</v>
      </c>
      <c r="E166" s="6" t="s">
        <v>290</v>
      </c>
      <c r="F166" s="6" t="s">
        <v>12</v>
      </c>
      <c r="G166" s="6" t="s">
        <v>73</v>
      </c>
      <c r="H166" s="40">
        <v>346</v>
      </c>
      <c r="I166" s="7">
        <v>159</v>
      </c>
      <c r="J166" s="33"/>
      <c r="K166" s="52">
        <f t="shared" si="4"/>
        <v>0</v>
      </c>
      <c r="L166" s="66"/>
      <c r="M166" s="63">
        <v>159</v>
      </c>
      <c r="N166" s="64">
        <f t="shared" si="5"/>
        <v>0</v>
      </c>
    </row>
    <row r="167" spans="1:14" s="8" customFormat="1" ht="24.75" customHeight="1" x14ac:dyDescent="0.15">
      <c r="A167" s="37">
        <v>13</v>
      </c>
      <c r="B167" s="49">
        <v>175</v>
      </c>
      <c r="C167" s="37">
        <v>13</v>
      </c>
      <c r="D167" s="9">
        <v>161</v>
      </c>
      <c r="E167" s="6" t="s">
        <v>291</v>
      </c>
      <c r="F167" s="6" t="s">
        <v>292</v>
      </c>
      <c r="G167" s="6" t="s">
        <v>293</v>
      </c>
      <c r="H167" s="40">
        <v>24</v>
      </c>
      <c r="I167" s="7">
        <v>520</v>
      </c>
      <c r="J167" s="33"/>
      <c r="K167" s="52">
        <f t="shared" si="4"/>
        <v>0</v>
      </c>
      <c r="L167" s="66"/>
      <c r="M167" s="63">
        <v>520</v>
      </c>
      <c r="N167" s="64">
        <f t="shared" si="5"/>
        <v>0</v>
      </c>
    </row>
    <row r="168" spans="1:14" s="8" customFormat="1" ht="24.75" customHeight="1" x14ac:dyDescent="0.15">
      <c r="A168" s="37">
        <v>13</v>
      </c>
      <c r="B168" s="49">
        <v>176</v>
      </c>
      <c r="C168" s="37">
        <v>13</v>
      </c>
      <c r="D168" s="9">
        <v>162</v>
      </c>
      <c r="E168" s="6" t="s">
        <v>294</v>
      </c>
      <c r="F168" s="6" t="s">
        <v>12</v>
      </c>
      <c r="G168" s="6" t="s">
        <v>73</v>
      </c>
      <c r="H168" s="40">
        <v>18</v>
      </c>
      <c r="I168" s="7">
        <v>98</v>
      </c>
      <c r="J168" s="33"/>
      <c r="K168" s="52">
        <f t="shared" si="4"/>
        <v>0</v>
      </c>
      <c r="L168" s="66"/>
      <c r="M168" s="63">
        <v>98</v>
      </c>
      <c r="N168" s="64">
        <f t="shared" si="5"/>
        <v>0</v>
      </c>
    </row>
    <row r="169" spans="1:14" s="8" customFormat="1" ht="24.75" customHeight="1" x14ac:dyDescent="0.15">
      <c r="A169" s="37">
        <v>13</v>
      </c>
      <c r="B169" s="49">
        <v>177</v>
      </c>
      <c r="C169" s="37">
        <v>13</v>
      </c>
      <c r="D169" s="9">
        <v>163</v>
      </c>
      <c r="E169" s="6" t="s">
        <v>295</v>
      </c>
      <c r="F169" s="6" t="s">
        <v>12</v>
      </c>
      <c r="G169" s="6" t="s">
        <v>73</v>
      </c>
      <c r="H169" s="40">
        <v>16</v>
      </c>
      <c r="I169" s="7">
        <v>98</v>
      </c>
      <c r="J169" s="33"/>
      <c r="K169" s="52">
        <f t="shared" si="4"/>
        <v>0</v>
      </c>
      <c r="L169" s="66"/>
      <c r="M169" s="63">
        <v>98</v>
      </c>
      <c r="N169" s="64">
        <f t="shared" si="5"/>
        <v>0</v>
      </c>
    </row>
    <row r="170" spans="1:14" s="8" customFormat="1" ht="24.75" customHeight="1" x14ac:dyDescent="0.15">
      <c r="A170" s="37">
        <v>13</v>
      </c>
      <c r="B170" s="49">
        <v>178</v>
      </c>
      <c r="C170" s="37">
        <v>13</v>
      </c>
      <c r="D170" s="9">
        <v>164</v>
      </c>
      <c r="E170" s="6" t="s">
        <v>296</v>
      </c>
      <c r="F170" s="6" t="s">
        <v>12</v>
      </c>
      <c r="G170" s="6" t="s">
        <v>293</v>
      </c>
      <c r="H170" s="40">
        <v>200</v>
      </c>
      <c r="I170" s="7">
        <v>256</v>
      </c>
      <c r="J170" s="33"/>
      <c r="K170" s="52">
        <f t="shared" si="4"/>
        <v>0</v>
      </c>
      <c r="L170" s="66"/>
      <c r="M170" s="63">
        <v>256</v>
      </c>
      <c r="N170" s="64">
        <f t="shared" si="5"/>
        <v>0</v>
      </c>
    </row>
    <row r="171" spans="1:14" s="8" customFormat="1" ht="24.75" customHeight="1" x14ac:dyDescent="0.15">
      <c r="A171" s="37">
        <v>13</v>
      </c>
      <c r="B171" s="49">
        <v>179</v>
      </c>
      <c r="C171" s="37">
        <v>13</v>
      </c>
      <c r="D171" s="9">
        <v>165</v>
      </c>
      <c r="E171" s="6" t="s">
        <v>297</v>
      </c>
      <c r="F171" s="6" t="s">
        <v>12</v>
      </c>
      <c r="G171" s="6" t="s">
        <v>73</v>
      </c>
      <c r="H171" s="40">
        <v>368</v>
      </c>
      <c r="I171" s="7">
        <v>102</v>
      </c>
      <c r="J171" s="33"/>
      <c r="K171" s="52">
        <f t="shared" si="4"/>
        <v>0</v>
      </c>
      <c r="L171" s="66"/>
      <c r="M171" s="63">
        <v>102</v>
      </c>
      <c r="N171" s="64">
        <f t="shared" si="5"/>
        <v>0</v>
      </c>
    </row>
    <row r="172" spans="1:14" s="8" customFormat="1" ht="24.75" customHeight="1" x14ac:dyDescent="0.15">
      <c r="A172" s="37">
        <v>13</v>
      </c>
      <c r="B172" s="49">
        <v>180</v>
      </c>
      <c r="C172" s="37">
        <v>13</v>
      </c>
      <c r="D172" s="9">
        <v>166</v>
      </c>
      <c r="E172" s="6" t="s">
        <v>298</v>
      </c>
      <c r="F172" s="6" t="s">
        <v>12</v>
      </c>
      <c r="G172" s="6" t="s">
        <v>293</v>
      </c>
      <c r="H172" s="40">
        <v>74</v>
      </c>
      <c r="I172" s="7">
        <v>412</v>
      </c>
      <c r="J172" s="33"/>
      <c r="K172" s="52">
        <f t="shared" si="4"/>
        <v>0</v>
      </c>
      <c r="L172" s="66"/>
      <c r="M172" s="63">
        <v>412</v>
      </c>
      <c r="N172" s="64">
        <f t="shared" si="5"/>
        <v>0</v>
      </c>
    </row>
    <row r="173" spans="1:14" s="8" customFormat="1" ht="24.75" customHeight="1" x14ac:dyDescent="0.15">
      <c r="A173" s="37">
        <v>13</v>
      </c>
      <c r="B173" s="49">
        <v>181</v>
      </c>
      <c r="C173" s="37">
        <v>13</v>
      </c>
      <c r="D173" s="9">
        <v>167</v>
      </c>
      <c r="E173" s="6" t="s">
        <v>199</v>
      </c>
      <c r="F173" s="6" t="s">
        <v>200</v>
      </c>
      <c r="G173" s="6" t="s">
        <v>201</v>
      </c>
      <c r="H173" s="40">
        <v>154</v>
      </c>
      <c r="I173" s="7">
        <v>356</v>
      </c>
      <c r="J173" s="33"/>
      <c r="K173" s="52">
        <f t="shared" si="4"/>
        <v>0</v>
      </c>
      <c r="L173" s="66"/>
      <c r="M173" s="63">
        <v>356</v>
      </c>
      <c r="N173" s="64">
        <f t="shared" si="5"/>
        <v>0</v>
      </c>
    </row>
    <row r="174" spans="1:14" s="8" customFormat="1" ht="24.75" customHeight="1" x14ac:dyDescent="0.15">
      <c r="A174" s="37">
        <v>13</v>
      </c>
      <c r="B174" s="49">
        <v>182</v>
      </c>
      <c r="C174" s="37">
        <v>13</v>
      </c>
      <c r="D174" s="9">
        <v>168</v>
      </c>
      <c r="E174" s="6" t="s">
        <v>202</v>
      </c>
      <c r="F174" s="6" t="s">
        <v>203</v>
      </c>
      <c r="G174" s="6" t="s">
        <v>28</v>
      </c>
      <c r="H174" s="40">
        <v>122</v>
      </c>
      <c r="I174" s="7">
        <v>301</v>
      </c>
      <c r="J174" s="33"/>
      <c r="K174" s="52">
        <f t="shared" si="4"/>
        <v>0</v>
      </c>
      <c r="L174" s="66"/>
      <c r="M174" s="63">
        <v>301</v>
      </c>
      <c r="N174" s="64">
        <f t="shared" si="5"/>
        <v>0</v>
      </c>
    </row>
    <row r="175" spans="1:14" s="8" customFormat="1" ht="24.75" customHeight="1" x14ac:dyDescent="0.15">
      <c r="A175" s="37">
        <v>13</v>
      </c>
      <c r="B175" s="49">
        <v>183</v>
      </c>
      <c r="C175" s="37">
        <v>13</v>
      </c>
      <c r="D175" s="9">
        <v>169</v>
      </c>
      <c r="E175" s="6" t="s">
        <v>352</v>
      </c>
      <c r="F175" s="6" t="s">
        <v>12</v>
      </c>
      <c r="G175" s="6" t="s">
        <v>353</v>
      </c>
      <c r="H175" s="40">
        <v>4</v>
      </c>
      <c r="I175" s="7">
        <v>660</v>
      </c>
      <c r="J175" s="33"/>
      <c r="K175" s="52">
        <f t="shared" si="4"/>
        <v>0</v>
      </c>
      <c r="L175" s="66"/>
      <c r="M175" s="63">
        <v>660</v>
      </c>
      <c r="N175" s="64">
        <f t="shared" si="5"/>
        <v>0</v>
      </c>
    </row>
    <row r="176" spans="1:14" s="8" customFormat="1" ht="24.75" customHeight="1" x14ac:dyDescent="0.15">
      <c r="A176" s="37">
        <v>13</v>
      </c>
      <c r="B176" s="49">
        <v>184</v>
      </c>
      <c r="C176" s="37">
        <v>13</v>
      </c>
      <c r="D176" s="9">
        <v>170</v>
      </c>
      <c r="E176" s="6" t="s">
        <v>354</v>
      </c>
      <c r="F176" s="6" t="s">
        <v>12</v>
      </c>
      <c r="G176" s="6" t="s">
        <v>73</v>
      </c>
      <c r="H176" s="40">
        <v>6</v>
      </c>
      <c r="I176" s="7">
        <v>146</v>
      </c>
      <c r="J176" s="33"/>
      <c r="K176" s="52">
        <f t="shared" si="4"/>
        <v>0</v>
      </c>
      <c r="L176" s="66"/>
      <c r="M176" s="63">
        <v>146</v>
      </c>
      <c r="N176" s="64">
        <f t="shared" si="5"/>
        <v>0</v>
      </c>
    </row>
    <row r="177" spans="1:14" s="8" customFormat="1" ht="24.75" customHeight="1" x14ac:dyDescent="0.15">
      <c r="A177" s="37">
        <v>13</v>
      </c>
      <c r="B177" s="49">
        <v>185</v>
      </c>
      <c r="C177" s="37">
        <v>13</v>
      </c>
      <c r="D177" s="9">
        <v>171</v>
      </c>
      <c r="E177" s="6" t="s">
        <v>355</v>
      </c>
      <c r="F177" s="6" t="s">
        <v>12</v>
      </c>
      <c r="G177" s="6" t="s">
        <v>73</v>
      </c>
      <c r="H177" s="40">
        <v>4</v>
      </c>
      <c r="I177" s="7">
        <v>146</v>
      </c>
      <c r="J177" s="33"/>
      <c r="K177" s="52">
        <f t="shared" si="4"/>
        <v>0</v>
      </c>
      <c r="L177" s="66"/>
      <c r="M177" s="63">
        <v>146</v>
      </c>
      <c r="N177" s="64">
        <f t="shared" si="5"/>
        <v>0</v>
      </c>
    </row>
    <row r="178" spans="1:14" s="8" customFormat="1" ht="24.75" customHeight="1" thickBot="1" x14ac:dyDescent="0.2">
      <c r="A178" s="38">
        <v>13</v>
      </c>
      <c r="B178" s="50">
        <v>186</v>
      </c>
      <c r="C178" s="38">
        <v>13</v>
      </c>
      <c r="D178" s="25">
        <v>172</v>
      </c>
      <c r="E178" s="26" t="s">
        <v>356</v>
      </c>
      <c r="F178" s="26" t="s">
        <v>12</v>
      </c>
      <c r="G178" s="26" t="s">
        <v>9</v>
      </c>
      <c r="H178" s="42">
        <v>2</v>
      </c>
      <c r="I178" s="28">
        <v>250</v>
      </c>
      <c r="J178" s="34"/>
      <c r="K178" s="53">
        <f t="shared" si="4"/>
        <v>0</v>
      </c>
      <c r="L178" s="67"/>
      <c r="M178" s="63">
        <v>257</v>
      </c>
      <c r="N178" s="64">
        <f t="shared" si="5"/>
        <v>-7</v>
      </c>
    </row>
    <row r="179" spans="1:14" s="8" customFormat="1" ht="24.75" customHeight="1" x14ac:dyDescent="0.15">
      <c r="A179" s="36">
        <v>14</v>
      </c>
      <c r="B179" s="48">
        <v>187</v>
      </c>
      <c r="C179" s="36">
        <v>14</v>
      </c>
      <c r="D179" s="21">
        <v>173</v>
      </c>
      <c r="E179" s="22" t="s">
        <v>194</v>
      </c>
      <c r="F179" s="22" t="s">
        <v>12</v>
      </c>
      <c r="G179" s="22" t="s">
        <v>243</v>
      </c>
      <c r="H179" s="23">
        <v>80</v>
      </c>
      <c r="I179" s="24">
        <v>450</v>
      </c>
      <c r="J179" s="32"/>
      <c r="K179" s="51">
        <f t="shared" si="4"/>
        <v>0</v>
      </c>
      <c r="L179" s="65">
        <f>SUM(K179:K182)</f>
        <v>0</v>
      </c>
      <c r="M179" s="63">
        <v>450</v>
      </c>
      <c r="N179" s="64">
        <f t="shared" si="5"/>
        <v>0</v>
      </c>
    </row>
    <row r="180" spans="1:14" s="8" customFormat="1" ht="24.75" customHeight="1" x14ac:dyDescent="0.15">
      <c r="A180" s="37">
        <v>14</v>
      </c>
      <c r="B180" s="49">
        <v>188</v>
      </c>
      <c r="C180" s="37">
        <v>14</v>
      </c>
      <c r="D180" s="9">
        <v>174</v>
      </c>
      <c r="E180" s="6" t="s">
        <v>299</v>
      </c>
      <c r="F180" s="6" t="s">
        <v>12</v>
      </c>
      <c r="G180" s="6" t="s">
        <v>243</v>
      </c>
      <c r="H180" s="15">
        <v>74</v>
      </c>
      <c r="I180" s="7">
        <v>450</v>
      </c>
      <c r="J180" s="33"/>
      <c r="K180" s="52">
        <f t="shared" si="4"/>
        <v>0</v>
      </c>
      <c r="L180" s="66"/>
      <c r="M180" s="63">
        <v>450</v>
      </c>
      <c r="N180" s="64">
        <f t="shared" si="5"/>
        <v>0</v>
      </c>
    </row>
    <row r="181" spans="1:14" s="8" customFormat="1" ht="24.75" customHeight="1" x14ac:dyDescent="0.15">
      <c r="A181" s="37">
        <v>14</v>
      </c>
      <c r="B181" s="49">
        <v>189</v>
      </c>
      <c r="C181" s="37">
        <v>14</v>
      </c>
      <c r="D181" s="9">
        <v>175</v>
      </c>
      <c r="E181" s="6" t="s">
        <v>198</v>
      </c>
      <c r="F181" s="6" t="s">
        <v>12</v>
      </c>
      <c r="G181" s="6" t="s">
        <v>332</v>
      </c>
      <c r="H181" s="15">
        <v>18</v>
      </c>
      <c r="I181" s="7" t="s">
        <v>23</v>
      </c>
      <c r="J181" s="33"/>
      <c r="K181" s="52">
        <f t="shared" si="4"/>
        <v>0</v>
      </c>
      <c r="L181" s="66"/>
      <c r="M181" s="63" t="s">
        <v>23</v>
      </c>
      <c r="N181" s="7" t="s">
        <v>386</v>
      </c>
    </row>
    <row r="182" spans="1:14" s="8" customFormat="1" ht="24.75" customHeight="1" thickBot="1" x14ac:dyDescent="0.2">
      <c r="A182" s="38">
        <v>14</v>
      </c>
      <c r="B182" s="50">
        <v>190</v>
      </c>
      <c r="C182" s="38">
        <v>14</v>
      </c>
      <c r="D182" s="25">
        <v>176</v>
      </c>
      <c r="E182" s="26" t="s">
        <v>357</v>
      </c>
      <c r="F182" s="26" t="s">
        <v>358</v>
      </c>
      <c r="G182" s="26" t="s">
        <v>359</v>
      </c>
      <c r="H182" s="27">
        <v>2</v>
      </c>
      <c r="I182" s="28" t="s">
        <v>23</v>
      </c>
      <c r="J182" s="34"/>
      <c r="K182" s="53">
        <f t="shared" si="4"/>
        <v>0</v>
      </c>
      <c r="L182" s="67"/>
      <c r="M182" s="63" t="s">
        <v>23</v>
      </c>
      <c r="N182" s="7" t="s">
        <v>386</v>
      </c>
    </row>
    <row r="183" spans="1:14" s="8" customFormat="1" ht="24.75" customHeight="1" x14ac:dyDescent="0.15">
      <c r="A183" s="36">
        <v>15</v>
      </c>
      <c r="B183" s="48">
        <v>191</v>
      </c>
      <c r="C183" s="36">
        <v>15</v>
      </c>
      <c r="D183" s="21">
        <v>177</v>
      </c>
      <c r="E183" s="22" t="s">
        <v>208</v>
      </c>
      <c r="F183" s="22" t="s">
        <v>12</v>
      </c>
      <c r="G183" s="22" t="s">
        <v>266</v>
      </c>
      <c r="H183" s="41">
        <v>100</v>
      </c>
      <c r="I183" s="24">
        <v>198</v>
      </c>
      <c r="J183" s="32"/>
      <c r="K183" s="51">
        <f t="shared" si="4"/>
        <v>0</v>
      </c>
      <c r="L183" s="65">
        <f>SUM(K183:K204)</f>
        <v>0</v>
      </c>
      <c r="M183" s="63">
        <v>198</v>
      </c>
      <c r="N183" s="64">
        <f t="shared" si="5"/>
        <v>0</v>
      </c>
    </row>
    <row r="184" spans="1:14" s="8" customFormat="1" ht="24.75" customHeight="1" x14ac:dyDescent="0.15">
      <c r="A184" s="37">
        <v>15</v>
      </c>
      <c r="B184" s="49">
        <v>192</v>
      </c>
      <c r="C184" s="37">
        <v>15</v>
      </c>
      <c r="D184" s="9">
        <v>178</v>
      </c>
      <c r="E184" s="6" t="s">
        <v>209</v>
      </c>
      <c r="F184" s="6" t="s">
        <v>12</v>
      </c>
      <c r="G184" s="6" t="s">
        <v>317</v>
      </c>
      <c r="H184" s="40">
        <v>536</v>
      </c>
      <c r="I184" s="7">
        <v>193</v>
      </c>
      <c r="J184" s="33"/>
      <c r="K184" s="52">
        <f t="shared" si="4"/>
        <v>0</v>
      </c>
      <c r="L184" s="66"/>
      <c r="M184" s="63">
        <v>193</v>
      </c>
      <c r="N184" s="64">
        <f t="shared" si="5"/>
        <v>0</v>
      </c>
    </row>
    <row r="185" spans="1:14" s="8" customFormat="1" ht="24.75" customHeight="1" x14ac:dyDescent="0.15">
      <c r="A185" s="37">
        <v>15</v>
      </c>
      <c r="B185" s="49">
        <v>193</v>
      </c>
      <c r="C185" s="37">
        <v>15</v>
      </c>
      <c r="D185" s="9">
        <v>179</v>
      </c>
      <c r="E185" s="6" t="s">
        <v>210</v>
      </c>
      <c r="F185" s="6" t="s">
        <v>12</v>
      </c>
      <c r="G185" s="6" t="s">
        <v>300</v>
      </c>
      <c r="H185" s="40">
        <v>1602</v>
      </c>
      <c r="I185" s="7">
        <v>250</v>
      </c>
      <c r="J185" s="33"/>
      <c r="K185" s="52">
        <f t="shared" si="4"/>
        <v>0</v>
      </c>
      <c r="L185" s="66"/>
      <c r="M185" s="63">
        <v>251</v>
      </c>
      <c r="N185" s="64">
        <f t="shared" si="5"/>
        <v>-1</v>
      </c>
    </row>
    <row r="186" spans="1:14" s="8" customFormat="1" ht="24.75" customHeight="1" x14ac:dyDescent="0.15">
      <c r="A186" s="37">
        <v>15</v>
      </c>
      <c r="B186" s="49">
        <v>194</v>
      </c>
      <c r="C186" s="37">
        <v>15</v>
      </c>
      <c r="D186" s="9">
        <v>180</v>
      </c>
      <c r="E186" s="6" t="s">
        <v>211</v>
      </c>
      <c r="F186" s="6" t="s">
        <v>12</v>
      </c>
      <c r="G186" s="6" t="s">
        <v>300</v>
      </c>
      <c r="H186" s="40">
        <v>1620</v>
      </c>
      <c r="I186" s="7">
        <v>250</v>
      </c>
      <c r="J186" s="33"/>
      <c r="K186" s="52">
        <f t="shared" si="4"/>
        <v>0</v>
      </c>
      <c r="L186" s="66"/>
      <c r="M186" s="63">
        <v>252</v>
      </c>
      <c r="N186" s="64">
        <f t="shared" si="5"/>
        <v>-2</v>
      </c>
    </row>
    <row r="187" spans="1:14" s="8" customFormat="1" ht="24.75" customHeight="1" x14ac:dyDescent="0.15">
      <c r="A187" s="37">
        <v>15</v>
      </c>
      <c r="B187" s="49">
        <v>195</v>
      </c>
      <c r="C187" s="37">
        <v>15</v>
      </c>
      <c r="D187" s="9">
        <v>181</v>
      </c>
      <c r="E187" s="6" t="s">
        <v>212</v>
      </c>
      <c r="F187" s="6" t="s">
        <v>12</v>
      </c>
      <c r="G187" s="6" t="s">
        <v>301</v>
      </c>
      <c r="H187" s="40">
        <v>26</v>
      </c>
      <c r="I187" s="7">
        <v>752</v>
      </c>
      <c r="J187" s="33"/>
      <c r="K187" s="52">
        <f t="shared" si="4"/>
        <v>0</v>
      </c>
      <c r="L187" s="66"/>
      <c r="M187" s="63">
        <v>775</v>
      </c>
      <c r="N187" s="64">
        <f t="shared" si="5"/>
        <v>-23</v>
      </c>
    </row>
    <row r="188" spans="1:14" s="8" customFormat="1" ht="24.75" customHeight="1" x14ac:dyDescent="0.15">
      <c r="A188" s="37">
        <v>15</v>
      </c>
      <c r="B188" s="49">
        <v>196</v>
      </c>
      <c r="C188" s="37">
        <v>15</v>
      </c>
      <c r="D188" s="9">
        <v>182</v>
      </c>
      <c r="E188" s="6" t="s">
        <v>302</v>
      </c>
      <c r="F188" s="6" t="s">
        <v>12</v>
      </c>
      <c r="G188" s="6" t="s">
        <v>213</v>
      </c>
      <c r="H188" s="40">
        <v>3080</v>
      </c>
      <c r="I188" s="7">
        <v>99</v>
      </c>
      <c r="J188" s="33"/>
      <c r="K188" s="52">
        <f t="shared" si="4"/>
        <v>0</v>
      </c>
      <c r="L188" s="66"/>
      <c r="M188" s="63">
        <v>99</v>
      </c>
      <c r="N188" s="64">
        <f t="shared" si="5"/>
        <v>0</v>
      </c>
    </row>
    <row r="189" spans="1:14" s="8" customFormat="1" ht="24.75" customHeight="1" x14ac:dyDescent="0.15">
      <c r="A189" s="37">
        <v>15</v>
      </c>
      <c r="B189" s="49">
        <v>198</v>
      </c>
      <c r="C189" s="37">
        <v>15</v>
      </c>
      <c r="D189" s="9">
        <v>183</v>
      </c>
      <c r="E189" s="6" t="s">
        <v>215</v>
      </c>
      <c r="F189" s="6" t="s">
        <v>12</v>
      </c>
      <c r="G189" s="6" t="s">
        <v>213</v>
      </c>
      <c r="H189" s="40">
        <v>360</v>
      </c>
      <c r="I189" s="7">
        <v>181</v>
      </c>
      <c r="J189" s="33"/>
      <c r="K189" s="52">
        <f t="shared" si="4"/>
        <v>0</v>
      </c>
      <c r="L189" s="66"/>
      <c r="M189" s="63">
        <v>181</v>
      </c>
      <c r="N189" s="64">
        <f t="shared" si="5"/>
        <v>0</v>
      </c>
    </row>
    <row r="190" spans="1:14" s="8" customFormat="1" ht="24.75" customHeight="1" x14ac:dyDescent="0.15">
      <c r="A190" s="37">
        <v>15</v>
      </c>
      <c r="B190" s="49">
        <v>199</v>
      </c>
      <c r="C190" s="37">
        <v>15</v>
      </c>
      <c r="D190" s="9">
        <v>184</v>
      </c>
      <c r="E190" s="6" t="s">
        <v>216</v>
      </c>
      <c r="F190" s="6" t="s">
        <v>12</v>
      </c>
      <c r="G190" s="6" t="s">
        <v>115</v>
      </c>
      <c r="H190" s="40">
        <v>80</v>
      </c>
      <c r="I190" s="7">
        <v>189</v>
      </c>
      <c r="J190" s="33"/>
      <c r="K190" s="52">
        <f t="shared" si="4"/>
        <v>0</v>
      </c>
      <c r="L190" s="66"/>
      <c r="M190" s="63">
        <v>189</v>
      </c>
      <c r="N190" s="64">
        <f t="shared" si="5"/>
        <v>0</v>
      </c>
    </row>
    <row r="191" spans="1:14" s="8" customFormat="1" ht="24.75" customHeight="1" x14ac:dyDescent="0.15">
      <c r="A191" s="37">
        <v>15</v>
      </c>
      <c r="B191" s="49">
        <v>206</v>
      </c>
      <c r="C191" s="37">
        <v>15</v>
      </c>
      <c r="D191" s="9">
        <v>185</v>
      </c>
      <c r="E191" s="6" t="s">
        <v>224</v>
      </c>
      <c r="F191" s="6" t="s">
        <v>12</v>
      </c>
      <c r="G191" s="6" t="s">
        <v>300</v>
      </c>
      <c r="H191" s="40">
        <v>436</v>
      </c>
      <c r="I191" s="7">
        <v>257</v>
      </c>
      <c r="J191" s="33"/>
      <c r="K191" s="52">
        <f t="shared" si="4"/>
        <v>0</v>
      </c>
      <c r="L191" s="66"/>
      <c r="M191" s="63">
        <v>262</v>
      </c>
      <c r="N191" s="64">
        <f t="shared" si="5"/>
        <v>-5</v>
      </c>
    </row>
    <row r="192" spans="1:14" s="8" customFormat="1" ht="24.75" customHeight="1" x14ac:dyDescent="0.15">
      <c r="A192" s="37">
        <v>15</v>
      </c>
      <c r="B192" s="49">
        <v>208</v>
      </c>
      <c r="C192" s="37">
        <v>15</v>
      </c>
      <c r="D192" s="9">
        <v>186</v>
      </c>
      <c r="E192" s="6" t="s">
        <v>226</v>
      </c>
      <c r="F192" s="6" t="s">
        <v>12</v>
      </c>
      <c r="G192" s="6" t="s">
        <v>266</v>
      </c>
      <c r="H192" s="40">
        <v>1406</v>
      </c>
      <c r="I192" s="7">
        <v>223</v>
      </c>
      <c r="J192" s="33"/>
      <c r="K192" s="52">
        <f t="shared" si="4"/>
        <v>0</v>
      </c>
      <c r="L192" s="66"/>
      <c r="M192" s="63">
        <v>223</v>
      </c>
      <c r="N192" s="64">
        <f t="shared" si="5"/>
        <v>0</v>
      </c>
    </row>
    <row r="193" spans="1:14" s="8" customFormat="1" ht="24.75" customHeight="1" x14ac:dyDescent="0.15">
      <c r="A193" s="37">
        <v>15</v>
      </c>
      <c r="B193" s="49">
        <v>209</v>
      </c>
      <c r="C193" s="37">
        <v>15</v>
      </c>
      <c r="D193" s="9">
        <v>187</v>
      </c>
      <c r="E193" s="6" t="s">
        <v>227</v>
      </c>
      <c r="F193" s="6" t="s">
        <v>12</v>
      </c>
      <c r="G193" s="6" t="s">
        <v>266</v>
      </c>
      <c r="H193" s="40">
        <v>1338</v>
      </c>
      <c r="I193" s="7">
        <v>226</v>
      </c>
      <c r="J193" s="33"/>
      <c r="K193" s="52">
        <f t="shared" si="4"/>
        <v>0</v>
      </c>
      <c r="L193" s="66"/>
      <c r="M193" s="63">
        <v>226</v>
      </c>
      <c r="N193" s="64">
        <f t="shared" si="5"/>
        <v>0</v>
      </c>
    </row>
    <row r="194" spans="1:14" s="8" customFormat="1" ht="24.75" customHeight="1" x14ac:dyDescent="0.15">
      <c r="A194" s="37">
        <v>15</v>
      </c>
      <c r="B194" s="49">
        <v>210</v>
      </c>
      <c r="C194" s="37">
        <v>15</v>
      </c>
      <c r="D194" s="9">
        <v>188</v>
      </c>
      <c r="E194" s="6" t="s">
        <v>369</v>
      </c>
      <c r="F194" s="6" t="s">
        <v>12</v>
      </c>
      <c r="G194" s="6" t="s">
        <v>26</v>
      </c>
      <c r="H194" s="40">
        <v>92</v>
      </c>
      <c r="I194" s="7">
        <v>226</v>
      </c>
      <c r="J194" s="33"/>
      <c r="K194" s="52">
        <f t="shared" si="4"/>
        <v>0</v>
      </c>
      <c r="L194" s="66"/>
      <c r="M194" s="63">
        <v>226</v>
      </c>
      <c r="N194" s="64">
        <f t="shared" si="5"/>
        <v>0</v>
      </c>
    </row>
    <row r="195" spans="1:14" s="8" customFormat="1" ht="24.75" customHeight="1" x14ac:dyDescent="0.15">
      <c r="A195" s="37">
        <v>15</v>
      </c>
      <c r="B195" s="49">
        <v>211</v>
      </c>
      <c r="C195" s="37">
        <v>15</v>
      </c>
      <c r="D195" s="9">
        <v>189</v>
      </c>
      <c r="E195" s="6" t="s">
        <v>228</v>
      </c>
      <c r="F195" s="6" t="s">
        <v>229</v>
      </c>
      <c r="G195" s="6" t="s">
        <v>266</v>
      </c>
      <c r="H195" s="40">
        <v>60</v>
      </c>
      <c r="I195" s="7">
        <v>190</v>
      </c>
      <c r="J195" s="33"/>
      <c r="K195" s="52">
        <f t="shared" si="4"/>
        <v>0</v>
      </c>
      <c r="L195" s="66"/>
      <c r="M195" s="63">
        <v>190</v>
      </c>
      <c r="N195" s="64">
        <f t="shared" si="5"/>
        <v>0</v>
      </c>
    </row>
    <row r="196" spans="1:14" s="8" customFormat="1" ht="24.75" customHeight="1" x14ac:dyDescent="0.15">
      <c r="A196" s="37">
        <v>15</v>
      </c>
      <c r="B196" s="49">
        <v>212</v>
      </c>
      <c r="C196" s="37">
        <v>15</v>
      </c>
      <c r="D196" s="9">
        <v>190</v>
      </c>
      <c r="E196" s="6" t="s">
        <v>230</v>
      </c>
      <c r="F196" s="6" t="s">
        <v>12</v>
      </c>
      <c r="G196" s="6" t="s">
        <v>266</v>
      </c>
      <c r="H196" s="40">
        <v>290</v>
      </c>
      <c r="I196" s="7">
        <v>134</v>
      </c>
      <c r="J196" s="33"/>
      <c r="K196" s="52">
        <f t="shared" si="4"/>
        <v>0</v>
      </c>
      <c r="L196" s="66"/>
      <c r="M196" s="63">
        <v>134</v>
      </c>
      <c r="N196" s="64">
        <f t="shared" si="5"/>
        <v>0</v>
      </c>
    </row>
    <row r="197" spans="1:14" s="8" customFormat="1" ht="24.75" customHeight="1" x14ac:dyDescent="0.15">
      <c r="A197" s="37">
        <v>15</v>
      </c>
      <c r="B197" s="49">
        <v>213</v>
      </c>
      <c r="C197" s="37">
        <v>15</v>
      </c>
      <c r="D197" s="9">
        <v>191</v>
      </c>
      <c r="E197" s="6" t="s">
        <v>303</v>
      </c>
      <c r="F197" s="6" t="s">
        <v>12</v>
      </c>
      <c r="G197" s="6" t="s">
        <v>28</v>
      </c>
      <c r="H197" s="40">
        <v>16</v>
      </c>
      <c r="I197" s="7">
        <v>270</v>
      </c>
      <c r="J197" s="33"/>
      <c r="K197" s="52">
        <f t="shared" si="4"/>
        <v>0</v>
      </c>
      <c r="L197" s="66"/>
      <c r="M197" s="63">
        <v>270</v>
      </c>
      <c r="N197" s="64">
        <f t="shared" si="5"/>
        <v>0</v>
      </c>
    </row>
    <row r="198" spans="1:14" s="8" customFormat="1" ht="24.75" customHeight="1" x14ac:dyDescent="0.15">
      <c r="A198" s="37">
        <v>15</v>
      </c>
      <c r="B198" s="49">
        <v>215</v>
      </c>
      <c r="C198" s="37">
        <v>15</v>
      </c>
      <c r="D198" s="9">
        <v>192</v>
      </c>
      <c r="E198" s="6" t="s">
        <v>232</v>
      </c>
      <c r="F198" s="6" t="s">
        <v>12</v>
      </c>
      <c r="G198" s="6" t="s">
        <v>266</v>
      </c>
      <c r="H198" s="40">
        <v>8</v>
      </c>
      <c r="I198" s="7">
        <v>1000</v>
      </c>
      <c r="J198" s="33"/>
      <c r="K198" s="52">
        <f t="shared" si="4"/>
        <v>0</v>
      </c>
      <c r="L198" s="66"/>
      <c r="M198" s="63">
        <v>1000</v>
      </c>
      <c r="N198" s="64">
        <f t="shared" si="5"/>
        <v>0</v>
      </c>
    </row>
    <row r="199" spans="1:14" s="8" customFormat="1" ht="24.75" customHeight="1" x14ac:dyDescent="0.15">
      <c r="A199" s="37">
        <v>15</v>
      </c>
      <c r="B199" s="49">
        <v>216</v>
      </c>
      <c r="C199" s="37">
        <v>15</v>
      </c>
      <c r="D199" s="9">
        <v>193</v>
      </c>
      <c r="E199" s="6" t="s">
        <v>233</v>
      </c>
      <c r="F199" s="6" t="s">
        <v>12</v>
      </c>
      <c r="G199" s="6" t="s">
        <v>76</v>
      </c>
      <c r="H199" s="40">
        <v>8</v>
      </c>
      <c r="I199" s="7">
        <v>1000</v>
      </c>
      <c r="J199" s="33"/>
      <c r="K199" s="52">
        <f t="shared" si="4"/>
        <v>0</v>
      </c>
      <c r="L199" s="66"/>
      <c r="M199" s="63">
        <v>1000</v>
      </c>
      <c r="N199" s="64">
        <f t="shared" si="5"/>
        <v>0</v>
      </c>
    </row>
    <row r="200" spans="1:14" s="8" customFormat="1" ht="24.75" customHeight="1" x14ac:dyDescent="0.15">
      <c r="A200" s="37">
        <v>15</v>
      </c>
      <c r="B200" s="49">
        <v>217</v>
      </c>
      <c r="C200" s="37">
        <v>15</v>
      </c>
      <c r="D200" s="9">
        <v>194</v>
      </c>
      <c r="E200" s="6" t="s">
        <v>234</v>
      </c>
      <c r="F200" s="6" t="s">
        <v>12</v>
      </c>
      <c r="G200" s="6" t="s">
        <v>9</v>
      </c>
      <c r="H200" s="40">
        <v>10</v>
      </c>
      <c r="I200" s="7">
        <v>151</v>
      </c>
      <c r="J200" s="33"/>
      <c r="K200" s="52">
        <f t="shared" ref="K200:K249" si="6">H200*J200</f>
        <v>0</v>
      </c>
      <c r="L200" s="66"/>
      <c r="M200" s="63">
        <v>116</v>
      </c>
      <c r="N200" s="64">
        <f t="shared" ref="N200:N249" si="7">I200-M200</f>
        <v>35</v>
      </c>
    </row>
    <row r="201" spans="1:14" s="8" customFormat="1" ht="24.75" customHeight="1" x14ac:dyDescent="0.15">
      <c r="A201" s="37">
        <v>15</v>
      </c>
      <c r="B201" s="49">
        <v>219</v>
      </c>
      <c r="C201" s="37">
        <v>15</v>
      </c>
      <c r="D201" s="9">
        <v>195</v>
      </c>
      <c r="E201" s="6" t="s">
        <v>305</v>
      </c>
      <c r="F201" s="6" t="s">
        <v>12</v>
      </c>
      <c r="G201" s="6" t="s">
        <v>306</v>
      </c>
      <c r="H201" s="40">
        <v>14</v>
      </c>
      <c r="I201" s="7">
        <v>11</v>
      </c>
      <c r="J201" s="33"/>
      <c r="K201" s="52">
        <f t="shared" si="6"/>
        <v>0</v>
      </c>
      <c r="L201" s="66"/>
      <c r="M201" s="63">
        <v>11</v>
      </c>
      <c r="N201" s="64">
        <f t="shared" si="7"/>
        <v>0</v>
      </c>
    </row>
    <row r="202" spans="1:14" s="8" customFormat="1" ht="24.75" customHeight="1" x14ac:dyDescent="0.15">
      <c r="A202" s="37">
        <v>15</v>
      </c>
      <c r="B202" s="49">
        <v>221</v>
      </c>
      <c r="C202" s="37">
        <v>15</v>
      </c>
      <c r="D202" s="9">
        <v>196</v>
      </c>
      <c r="E202" s="6" t="s">
        <v>360</v>
      </c>
      <c r="F202" s="6" t="s">
        <v>12</v>
      </c>
      <c r="G202" s="6" t="s">
        <v>28</v>
      </c>
      <c r="H202" s="40">
        <v>6</v>
      </c>
      <c r="I202" s="7">
        <v>300</v>
      </c>
      <c r="J202" s="33"/>
      <c r="K202" s="52">
        <f t="shared" si="6"/>
        <v>0</v>
      </c>
      <c r="L202" s="66"/>
      <c r="M202" s="63">
        <v>300</v>
      </c>
      <c r="N202" s="64">
        <f t="shared" si="7"/>
        <v>0</v>
      </c>
    </row>
    <row r="203" spans="1:14" s="8" customFormat="1" ht="24.75" customHeight="1" x14ac:dyDescent="0.15">
      <c r="A203" s="37">
        <v>15</v>
      </c>
      <c r="B203" s="49">
        <v>222</v>
      </c>
      <c r="C203" s="37">
        <v>15</v>
      </c>
      <c r="D203" s="9">
        <v>197</v>
      </c>
      <c r="E203" s="6" t="s">
        <v>361</v>
      </c>
      <c r="F203" s="6" t="s">
        <v>12</v>
      </c>
      <c r="G203" s="6" t="s">
        <v>28</v>
      </c>
      <c r="H203" s="40">
        <v>6</v>
      </c>
      <c r="I203" s="7">
        <v>270</v>
      </c>
      <c r="J203" s="33"/>
      <c r="K203" s="52">
        <f t="shared" si="6"/>
        <v>0</v>
      </c>
      <c r="L203" s="66"/>
      <c r="M203" s="63">
        <v>270</v>
      </c>
      <c r="N203" s="64">
        <f t="shared" si="7"/>
        <v>0</v>
      </c>
    </row>
    <row r="204" spans="1:14" s="8" customFormat="1" ht="24.75" customHeight="1" thickBot="1" x14ac:dyDescent="0.2">
      <c r="A204" s="38">
        <v>15</v>
      </c>
      <c r="B204" s="50">
        <v>223</v>
      </c>
      <c r="C204" s="38">
        <v>15</v>
      </c>
      <c r="D204" s="25">
        <v>198</v>
      </c>
      <c r="E204" s="26" t="s">
        <v>217</v>
      </c>
      <c r="F204" s="26" t="s">
        <v>12</v>
      </c>
      <c r="G204" s="26" t="s">
        <v>28</v>
      </c>
      <c r="H204" s="42">
        <v>1670</v>
      </c>
      <c r="I204" s="28">
        <v>159</v>
      </c>
      <c r="J204" s="34"/>
      <c r="K204" s="53">
        <f t="shared" si="6"/>
        <v>0</v>
      </c>
      <c r="L204" s="67"/>
      <c r="M204" s="63">
        <v>159</v>
      </c>
      <c r="N204" s="64">
        <f t="shared" si="7"/>
        <v>0</v>
      </c>
    </row>
    <row r="205" spans="1:14" s="8" customFormat="1" ht="24.75" customHeight="1" x14ac:dyDescent="0.15">
      <c r="A205" s="36">
        <v>16</v>
      </c>
      <c r="B205" s="48">
        <v>224</v>
      </c>
      <c r="C205" s="36">
        <v>16</v>
      </c>
      <c r="D205" s="21">
        <v>199</v>
      </c>
      <c r="E205" s="22" t="s">
        <v>235</v>
      </c>
      <c r="F205" s="22" t="s">
        <v>80</v>
      </c>
      <c r="G205" s="22" t="s">
        <v>236</v>
      </c>
      <c r="H205" s="23">
        <v>622</v>
      </c>
      <c r="I205" s="24">
        <v>593</v>
      </c>
      <c r="J205" s="32"/>
      <c r="K205" s="51">
        <f t="shared" si="6"/>
        <v>0</v>
      </c>
      <c r="L205" s="65">
        <f>SUM(K205:K206)</f>
        <v>0</v>
      </c>
      <c r="M205" s="63">
        <v>593</v>
      </c>
      <c r="N205" s="64">
        <f t="shared" si="7"/>
        <v>0</v>
      </c>
    </row>
    <row r="206" spans="1:14" s="8" customFormat="1" ht="24.75" customHeight="1" thickBot="1" x14ac:dyDescent="0.2">
      <c r="A206" s="38">
        <v>16</v>
      </c>
      <c r="B206" s="50">
        <v>225</v>
      </c>
      <c r="C206" s="38">
        <v>16</v>
      </c>
      <c r="D206" s="25">
        <v>200</v>
      </c>
      <c r="E206" s="26" t="s">
        <v>237</v>
      </c>
      <c r="F206" s="26" t="s">
        <v>80</v>
      </c>
      <c r="G206" s="26" t="s">
        <v>308</v>
      </c>
      <c r="H206" s="27">
        <v>22</v>
      </c>
      <c r="I206" s="28">
        <v>345</v>
      </c>
      <c r="J206" s="34"/>
      <c r="K206" s="53">
        <f t="shared" si="6"/>
        <v>0</v>
      </c>
      <c r="L206" s="67"/>
      <c r="M206" s="63">
        <v>345</v>
      </c>
      <c r="N206" s="64">
        <f t="shared" si="7"/>
        <v>0</v>
      </c>
    </row>
    <row r="207" spans="1:14" s="8" customFormat="1" ht="24.75" customHeight="1" x14ac:dyDescent="0.15">
      <c r="A207" s="36">
        <v>17</v>
      </c>
      <c r="B207" s="48">
        <v>226</v>
      </c>
      <c r="C207" s="36">
        <v>17</v>
      </c>
      <c r="D207" s="21">
        <v>201</v>
      </c>
      <c r="E207" s="22" t="s">
        <v>238</v>
      </c>
      <c r="F207" s="22" t="s">
        <v>12</v>
      </c>
      <c r="G207" s="22" t="s">
        <v>96</v>
      </c>
      <c r="H207" s="41">
        <v>560</v>
      </c>
      <c r="I207" s="24">
        <v>170</v>
      </c>
      <c r="J207" s="32"/>
      <c r="K207" s="51">
        <f t="shared" si="6"/>
        <v>0</v>
      </c>
      <c r="L207" s="65">
        <f>SUM(K207:K208)</f>
        <v>0</v>
      </c>
      <c r="M207" s="63">
        <v>170</v>
      </c>
      <c r="N207" s="64">
        <f t="shared" si="7"/>
        <v>0</v>
      </c>
    </row>
    <row r="208" spans="1:14" s="8" customFormat="1" ht="24.75" customHeight="1" thickBot="1" x14ac:dyDescent="0.2">
      <c r="A208" s="38">
        <v>17</v>
      </c>
      <c r="B208" s="50">
        <v>227</v>
      </c>
      <c r="C208" s="38">
        <v>17</v>
      </c>
      <c r="D208" s="25">
        <v>202</v>
      </c>
      <c r="E208" s="26" t="s">
        <v>309</v>
      </c>
      <c r="F208" s="26" t="s">
        <v>333</v>
      </c>
      <c r="G208" s="26" t="s">
        <v>310</v>
      </c>
      <c r="H208" s="42">
        <v>1</v>
      </c>
      <c r="I208" s="28" t="s">
        <v>23</v>
      </c>
      <c r="J208" s="34"/>
      <c r="K208" s="53">
        <f t="shared" si="6"/>
        <v>0</v>
      </c>
      <c r="L208" s="67"/>
      <c r="M208" s="63" t="s">
        <v>23</v>
      </c>
      <c r="N208" s="7" t="s">
        <v>386</v>
      </c>
    </row>
    <row r="209" spans="1:14" s="8" customFormat="1" ht="24.75" customHeight="1" x14ac:dyDescent="0.15">
      <c r="A209" s="36">
        <v>18</v>
      </c>
      <c r="B209" s="48">
        <v>228</v>
      </c>
      <c r="C209" s="36">
        <v>18</v>
      </c>
      <c r="D209" s="21">
        <v>203</v>
      </c>
      <c r="E209" s="22" t="s">
        <v>128</v>
      </c>
      <c r="F209" s="22" t="s">
        <v>12</v>
      </c>
      <c r="G209" s="22" t="s">
        <v>129</v>
      </c>
      <c r="H209" s="23">
        <v>890</v>
      </c>
      <c r="I209" s="24">
        <v>100</v>
      </c>
      <c r="J209" s="32"/>
      <c r="K209" s="51">
        <f t="shared" si="6"/>
        <v>0</v>
      </c>
      <c r="L209" s="65">
        <f>SUM(K209:K211)</f>
        <v>0</v>
      </c>
      <c r="M209" s="63">
        <v>100</v>
      </c>
      <c r="N209" s="64">
        <f t="shared" si="7"/>
        <v>0</v>
      </c>
    </row>
    <row r="210" spans="1:14" s="8" customFormat="1" ht="24.75" customHeight="1" x14ac:dyDescent="0.15">
      <c r="A210" s="37">
        <v>18</v>
      </c>
      <c r="B210" s="49">
        <v>229</v>
      </c>
      <c r="C210" s="37">
        <v>18</v>
      </c>
      <c r="D210" s="9">
        <v>204</v>
      </c>
      <c r="E210" s="6" t="s">
        <v>362</v>
      </c>
      <c r="F210" s="6" t="s">
        <v>12</v>
      </c>
      <c r="G210" s="6" t="s">
        <v>28</v>
      </c>
      <c r="H210" s="15">
        <v>66</v>
      </c>
      <c r="I210" s="7">
        <v>1430</v>
      </c>
      <c r="J210" s="33"/>
      <c r="K210" s="52">
        <f t="shared" si="6"/>
        <v>0</v>
      </c>
      <c r="L210" s="66"/>
      <c r="M210" s="63">
        <v>1430</v>
      </c>
      <c r="N210" s="64">
        <f t="shared" si="7"/>
        <v>0</v>
      </c>
    </row>
    <row r="211" spans="1:14" s="8" customFormat="1" ht="24.75" customHeight="1" thickBot="1" x14ac:dyDescent="0.2">
      <c r="A211" s="38">
        <v>18</v>
      </c>
      <c r="B211" s="50">
        <v>230</v>
      </c>
      <c r="C211" s="38">
        <v>18</v>
      </c>
      <c r="D211" s="25">
        <v>205</v>
      </c>
      <c r="E211" s="26" t="s">
        <v>363</v>
      </c>
      <c r="F211" s="26" t="s">
        <v>12</v>
      </c>
      <c r="G211" s="26" t="s">
        <v>28</v>
      </c>
      <c r="H211" s="27">
        <v>2</v>
      </c>
      <c r="I211" s="28">
        <v>179</v>
      </c>
      <c r="J211" s="34"/>
      <c r="K211" s="53">
        <f t="shared" si="6"/>
        <v>0</v>
      </c>
      <c r="L211" s="67"/>
      <c r="M211" s="63">
        <v>179</v>
      </c>
      <c r="N211" s="64">
        <f t="shared" si="7"/>
        <v>0</v>
      </c>
    </row>
    <row r="212" spans="1:14" s="8" customFormat="1" ht="24.75" customHeight="1" x14ac:dyDescent="0.15">
      <c r="A212" s="36">
        <v>20</v>
      </c>
      <c r="B212" s="48">
        <v>232</v>
      </c>
      <c r="C212" s="36">
        <v>19</v>
      </c>
      <c r="D212" s="21">
        <v>206</v>
      </c>
      <c r="E212" s="22" t="s">
        <v>311</v>
      </c>
      <c r="F212" s="22" t="s">
        <v>334</v>
      </c>
      <c r="G212" s="22" t="s">
        <v>312</v>
      </c>
      <c r="H212" s="41">
        <v>14</v>
      </c>
      <c r="I212" s="24">
        <v>240</v>
      </c>
      <c r="J212" s="32"/>
      <c r="K212" s="51">
        <f t="shared" si="6"/>
        <v>0</v>
      </c>
      <c r="L212" s="65">
        <f>SUM(K212:K213)</f>
        <v>0</v>
      </c>
      <c r="M212" s="63">
        <v>225</v>
      </c>
      <c r="N212" s="64">
        <f t="shared" si="7"/>
        <v>15</v>
      </c>
    </row>
    <row r="213" spans="1:14" s="8" customFormat="1" ht="24.75" customHeight="1" thickBot="1" x14ac:dyDescent="0.2">
      <c r="A213" s="38">
        <v>20</v>
      </c>
      <c r="B213" s="50">
        <v>233</v>
      </c>
      <c r="C213" s="38">
        <v>19</v>
      </c>
      <c r="D213" s="25">
        <v>207</v>
      </c>
      <c r="E213" s="26" t="s">
        <v>313</v>
      </c>
      <c r="F213" s="26" t="s">
        <v>335</v>
      </c>
      <c r="G213" s="26" t="s">
        <v>314</v>
      </c>
      <c r="H213" s="42">
        <v>6</v>
      </c>
      <c r="I213" s="28">
        <v>376</v>
      </c>
      <c r="J213" s="34"/>
      <c r="K213" s="53">
        <f t="shared" si="6"/>
        <v>0</v>
      </c>
      <c r="L213" s="67"/>
      <c r="M213" s="63">
        <v>361</v>
      </c>
      <c r="N213" s="64">
        <f t="shared" si="7"/>
        <v>15</v>
      </c>
    </row>
    <row r="214" spans="1:14" s="8" customFormat="1" ht="24.75" customHeight="1" x14ac:dyDescent="0.15">
      <c r="A214" s="36">
        <v>21</v>
      </c>
      <c r="B214" s="48">
        <v>234</v>
      </c>
      <c r="C214" s="36">
        <v>20</v>
      </c>
      <c r="D214" s="21">
        <v>208</v>
      </c>
      <c r="E214" s="22" t="s">
        <v>239</v>
      </c>
      <c r="F214" s="22" t="s">
        <v>80</v>
      </c>
      <c r="G214" s="22" t="s">
        <v>240</v>
      </c>
      <c r="H214" s="23">
        <v>2</v>
      </c>
      <c r="I214" s="24">
        <v>2477</v>
      </c>
      <c r="J214" s="32"/>
      <c r="K214" s="51">
        <f t="shared" si="6"/>
        <v>0</v>
      </c>
      <c r="L214" s="65">
        <f>SUM(K214:K215)</f>
        <v>0</v>
      </c>
      <c r="M214" s="63">
        <v>2477</v>
      </c>
      <c r="N214" s="64">
        <f t="shared" si="7"/>
        <v>0</v>
      </c>
    </row>
    <row r="215" spans="1:14" s="8" customFormat="1" ht="24.75" customHeight="1" thickBot="1" x14ac:dyDescent="0.2">
      <c r="A215" s="38">
        <v>21</v>
      </c>
      <c r="B215" s="50">
        <v>235</v>
      </c>
      <c r="C215" s="38">
        <v>20</v>
      </c>
      <c r="D215" s="25">
        <v>209</v>
      </c>
      <c r="E215" s="26" t="s">
        <v>241</v>
      </c>
      <c r="F215" s="26" t="s">
        <v>80</v>
      </c>
      <c r="G215" s="26" t="s">
        <v>242</v>
      </c>
      <c r="H215" s="27">
        <v>4</v>
      </c>
      <c r="I215" s="28">
        <v>2830</v>
      </c>
      <c r="J215" s="34"/>
      <c r="K215" s="53">
        <f t="shared" si="6"/>
        <v>0</v>
      </c>
      <c r="L215" s="67"/>
      <c r="M215" s="63">
        <v>2874</v>
      </c>
      <c r="N215" s="64">
        <f t="shared" si="7"/>
        <v>-44</v>
      </c>
    </row>
    <row r="216" spans="1:14" s="8" customFormat="1" ht="24.75" customHeight="1" x14ac:dyDescent="0.15">
      <c r="A216" s="36">
        <v>22</v>
      </c>
      <c r="B216" s="48">
        <v>236</v>
      </c>
      <c r="C216" s="36">
        <v>21</v>
      </c>
      <c r="D216" s="21">
        <v>210</v>
      </c>
      <c r="E216" s="22" t="s">
        <v>247</v>
      </c>
      <c r="F216" s="22" t="s">
        <v>248</v>
      </c>
      <c r="G216" s="22" t="s">
        <v>249</v>
      </c>
      <c r="H216" s="41">
        <v>340</v>
      </c>
      <c r="I216" s="24" t="s">
        <v>23</v>
      </c>
      <c r="J216" s="32"/>
      <c r="K216" s="51">
        <f t="shared" si="6"/>
        <v>0</v>
      </c>
      <c r="L216" s="65">
        <f>SUM(K216:K217)</f>
        <v>0</v>
      </c>
      <c r="M216" s="63" t="s">
        <v>23</v>
      </c>
      <c r="N216" s="7" t="s">
        <v>386</v>
      </c>
    </row>
    <row r="217" spans="1:14" s="8" customFormat="1" ht="24.75" customHeight="1" thickBot="1" x14ac:dyDescent="0.2">
      <c r="A217" s="38">
        <v>22</v>
      </c>
      <c r="B217" s="50">
        <v>237</v>
      </c>
      <c r="C217" s="38">
        <v>21</v>
      </c>
      <c r="D217" s="25">
        <v>211</v>
      </c>
      <c r="E217" s="26" t="s">
        <v>250</v>
      </c>
      <c r="F217" s="26" t="s">
        <v>251</v>
      </c>
      <c r="G217" s="26" t="s">
        <v>252</v>
      </c>
      <c r="H217" s="42">
        <v>804</v>
      </c>
      <c r="I217" s="28" t="s">
        <v>23</v>
      </c>
      <c r="J217" s="34"/>
      <c r="K217" s="53">
        <f t="shared" si="6"/>
        <v>0</v>
      </c>
      <c r="L217" s="67"/>
      <c r="M217" s="63" t="s">
        <v>23</v>
      </c>
      <c r="N217" s="7" t="s">
        <v>386</v>
      </c>
    </row>
    <row r="218" spans="1:14" s="8" customFormat="1" ht="24.75" customHeight="1" x14ac:dyDescent="0.15">
      <c r="A218" s="36" t="s">
        <v>370</v>
      </c>
      <c r="B218" s="48">
        <v>238</v>
      </c>
      <c r="C218" s="36" t="s">
        <v>380</v>
      </c>
      <c r="D218" s="21">
        <v>212</v>
      </c>
      <c r="E218" s="22" t="s">
        <v>244</v>
      </c>
      <c r="F218" s="22" t="s">
        <v>70</v>
      </c>
      <c r="G218" s="22" t="s">
        <v>245</v>
      </c>
      <c r="H218" s="23">
        <v>38</v>
      </c>
      <c r="I218" s="24">
        <v>3880</v>
      </c>
      <c r="J218" s="32"/>
      <c r="K218" s="51">
        <f t="shared" si="6"/>
        <v>0</v>
      </c>
      <c r="L218" s="56"/>
      <c r="M218" s="63">
        <v>3880</v>
      </c>
      <c r="N218" s="64">
        <f t="shared" si="7"/>
        <v>0</v>
      </c>
    </row>
    <row r="219" spans="1:14" s="8" customFormat="1" ht="24.75" customHeight="1" x14ac:dyDescent="0.15">
      <c r="A219" s="37" t="s">
        <v>370</v>
      </c>
      <c r="B219" s="49">
        <v>239</v>
      </c>
      <c r="C219" s="37" t="s">
        <v>380</v>
      </c>
      <c r="D219" s="9">
        <v>213</v>
      </c>
      <c r="E219" s="6" t="s">
        <v>204</v>
      </c>
      <c r="F219" s="6" t="s">
        <v>200</v>
      </c>
      <c r="G219" s="6" t="s">
        <v>336</v>
      </c>
      <c r="H219" s="15">
        <v>762</v>
      </c>
      <c r="I219" s="7">
        <v>310</v>
      </c>
      <c r="J219" s="33"/>
      <c r="K219" s="52">
        <f t="shared" si="6"/>
        <v>0</v>
      </c>
      <c r="L219" s="57"/>
      <c r="M219" s="63">
        <v>310</v>
      </c>
      <c r="N219" s="64">
        <f t="shared" si="7"/>
        <v>0</v>
      </c>
    </row>
    <row r="220" spans="1:14" s="8" customFormat="1" ht="24.75" customHeight="1" x14ac:dyDescent="0.15">
      <c r="A220" s="37" t="s">
        <v>370</v>
      </c>
      <c r="B220" s="49">
        <v>240</v>
      </c>
      <c r="C220" s="37" t="s">
        <v>380</v>
      </c>
      <c r="D220" s="9">
        <v>214</v>
      </c>
      <c r="E220" s="6" t="s">
        <v>318</v>
      </c>
      <c r="F220" s="6" t="s">
        <v>319</v>
      </c>
      <c r="G220" s="6" t="s">
        <v>320</v>
      </c>
      <c r="H220" s="15">
        <v>42</v>
      </c>
      <c r="I220" s="7">
        <v>70</v>
      </c>
      <c r="J220" s="33"/>
      <c r="K220" s="52">
        <f t="shared" si="6"/>
        <v>0</v>
      </c>
      <c r="L220" s="57"/>
      <c r="M220" s="63">
        <v>70</v>
      </c>
      <c r="N220" s="64">
        <f t="shared" si="7"/>
        <v>0</v>
      </c>
    </row>
    <row r="221" spans="1:14" s="8" customFormat="1" ht="24.75" customHeight="1" x14ac:dyDescent="0.15">
      <c r="A221" s="37" t="s">
        <v>370</v>
      </c>
      <c r="B221" s="49">
        <v>241</v>
      </c>
      <c r="C221" s="37" t="s">
        <v>380</v>
      </c>
      <c r="D221" s="9">
        <v>215</v>
      </c>
      <c r="E221" s="6" t="s">
        <v>371</v>
      </c>
      <c r="F221" s="6" t="s">
        <v>372</v>
      </c>
      <c r="G221" s="6" t="s">
        <v>373</v>
      </c>
      <c r="H221" s="15">
        <v>678</v>
      </c>
      <c r="I221" s="7">
        <v>218</v>
      </c>
      <c r="J221" s="33"/>
      <c r="K221" s="52">
        <f t="shared" si="6"/>
        <v>0</v>
      </c>
      <c r="L221" s="57"/>
      <c r="M221" s="63">
        <v>218</v>
      </c>
      <c r="N221" s="64">
        <f t="shared" si="7"/>
        <v>0</v>
      </c>
    </row>
    <row r="222" spans="1:14" s="8" customFormat="1" ht="24.75" customHeight="1" x14ac:dyDescent="0.15">
      <c r="A222" s="37" t="s">
        <v>370</v>
      </c>
      <c r="B222" s="49">
        <v>242</v>
      </c>
      <c r="C222" s="37" t="s">
        <v>380</v>
      </c>
      <c r="D222" s="9">
        <v>216</v>
      </c>
      <c r="E222" s="6" t="s">
        <v>374</v>
      </c>
      <c r="F222" s="6" t="s">
        <v>375</v>
      </c>
      <c r="G222" s="6" t="s">
        <v>26</v>
      </c>
      <c r="H222" s="15">
        <v>64</v>
      </c>
      <c r="I222" s="7">
        <v>204</v>
      </c>
      <c r="J222" s="33"/>
      <c r="K222" s="52">
        <f t="shared" si="6"/>
        <v>0</v>
      </c>
      <c r="L222" s="57"/>
      <c r="M222" s="63">
        <v>204</v>
      </c>
      <c r="N222" s="64">
        <f t="shared" si="7"/>
        <v>0</v>
      </c>
    </row>
    <row r="223" spans="1:14" s="8" customFormat="1" ht="24.75" customHeight="1" x14ac:dyDescent="0.15">
      <c r="A223" s="37" t="s">
        <v>370</v>
      </c>
      <c r="B223" s="49">
        <v>243</v>
      </c>
      <c r="C223" s="37" t="s">
        <v>380</v>
      </c>
      <c r="D223" s="9">
        <v>217</v>
      </c>
      <c r="E223" s="6" t="s">
        <v>40</v>
      </c>
      <c r="F223" s="6" t="s">
        <v>12</v>
      </c>
      <c r="G223" s="6" t="s">
        <v>323</v>
      </c>
      <c r="H223" s="15">
        <v>56</v>
      </c>
      <c r="I223" s="7">
        <v>55</v>
      </c>
      <c r="J223" s="33"/>
      <c r="K223" s="52">
        <f t="shared" si="6"/>
        <v>0</v>
      </c>
      <c r="L223" s="57"/>
      <c r="M223" s="63">
        <v>55</v>
      </c>
      <c r="N223" s="64">
        <f t="shared" si="7"/>
        <v>0</v>
      </c>
    </row>
    <row r="224" spans="1:14" s="8" customFormat="1" ht="24.75" customHeight="1" x14ac:dyDescent="0.15">
      <c r="A224" s="37">
        <v>5</v>
      </c>
      <c r="B224" s="49">
        <v>37</v>
      </c>
      <c r="C224" s="37" t="s">
        <v>380</v>
      </c>
      <c r="D224" s="9">
        <v>218</v>
      </c>
      <c r="E224" s="6" t="s">
        <v>57</v>
      </c>
      <c r="F224" s="6" t="s">
        <v>12</v>
      </c>
      <c r="G224" s="6" t="s">
        <v>325</v>
      </c>
      <c r="H224" s="15">
        <v>986</v>
      </c>
      <c r="I224" s="7">
        <v>18</v>
      </c>
      <c r="J224" s="33"/>
      <c r="K224" s="52">
        <f t="shared" si="6"/>
        <v>0</v>
      </c>
      <c r="L224" s="57"/>
      <c r="M224" s="63">
        <v>18</v>
      </c>
      <c r="N224" s="64">
        <f t="shared" si="7"/>
        <v>0</v>
      </c>
    </row>
    <row r="225" spans="1:14" s="8" customFormat="1" ht="24.75" customHeight="1" x14ac:dyDescent="0.15">
      <c r="A225" s="37">
        <v>5</v>
      </c>
      <c r="B225" s="49">
        <v>39</v>
      </c>
      <c r="C225" s="37" t="s">
        <v>380</v>
      </c>
      <c r="D225" s="9">
        <v>219</v>
      </c>
      <c r="E225" s="6" t="s">
        <v>58</v>
      </c>
      <c r="F225" s="6" t="s">
        <v>12</v>
      </c>
      <c r="G225" s="6" t="s">
        <v>28</v>
      </c>
      <c r="H225" s="15">
        <v>4630</v>
      </c>
      <c r="I225" s="7">
        <v>108</v>
      </c>
      <c r="J225" s="33"/>
      <c r="K225" s="52">
        <f t="shared" si="6"/>
        <v>0</v>
      </c>
      <c r="L225" s="57"/>
      <c r="M225" s="63">
        <v>108</v>
      </c>
      <c r="N225" s="64">
        <f t="shared" si="7"/>
        <v>0</v>
      </c>
    </row>
    <row r="226" spans="1:14" s="8" customFormat="1" ht="24.75" customHeight="1" x14ac:dyDescent="0.15">
      <c r="A226" s="37">
        <v>5</v>
      </c>
      <c r="B226" s="49">
        <v>40</v>
      </c>
      <c r="C226" s="37" t="s">
        <v>380</v>
      </c>
      <c r="D226" s="9">
        <v>220</v>
      </c>
      <c r="E226" s="6" t="s">
        <v>59</v>
      </c>
      <c r="F226" s="6" t="s">
        <v>12</v>
      </c>
      <c r="G226" s="6" t="s">
        <v>115</v>
      </c>
      <c r="H226" s="15">
        <v>2840</v>
      </c>
      <c r="I226" s="7">
        <v>136</v>
      </c>
      <c r="J226" s="33"/>
      <c r="K226" s="52">
        <f t="shared" si="6"/>
        <v>0</v>
      </c>
      <c r="L226" s="57"/>
      <c r="M226" s="63">
        <v>136</v>
      </c>
      <c r="N226" s="64">
        <f t="shared" si="7"/>
        <v>0</v>
      </c>
    </row>
    <row r="227" spans="1:14" s="8" customFormat="1" ht="24.75" customHeight="1" x14ac:dyDescent="0.15">
      <c r="A227" s="37">
        <v>5</v>
      </c>
      <c r="B227" s="49">
        <v>42</v>
      </c>
      <c r="C227" s="37" t="s">
        <v>380</v>
      </c>
      <c r="D227" s="9">
        <v>221</v>
      </c>
      <c r="E227" s="6" t="s">
        <v>262</v>
      </c>
      <c r="F227" s="6" t="s">
        <v>12</v>
      </c>
      <c r="G227" s="6" t="s">
        <v>130</v>
      </c>
      <c r="H227" s="15">
        <v>308</v>
      </c>
      <c r="I227" s="7">
        <v>389</v>
      </c>
      <c r="J227" s="33"/>
      <c r="K227" s="52">
        <f t="shared" si="6"/>
        <v>0</v>
      </c>
      <c r="L227" s="57"/>
      <c r="M227" s="63">
        <v>393</v>
      </c>
      <c r="N227" s="64">
        <f t="shared" si="7"/>
        <v>-4</v>
      </c>
    </row>
    <row r="228" spans="1:14" s="8" customFormat="1" ht="24.75" customHeight="1" x14ac:dyDescent="0.15">
      <c r="A228" s="37">
        <v>7</v>
      </c>
      <c r="B228" s="49">
        <v>62</v>
      </c>
      <c r="C228" s="37" t="s">
        <v>380</v>
      </c>
      <c r="D228" s="9">
        <v>222</v>
      </c>
      <c r="E228" s="6" t="s">
        <v>78</v>
      </c>
      <c r="F228" s="6" t="s">
        <v>12</v>
      </c>
      <c r="G228" s="6" t="s">
        <v>79</v>
      </c>
      <c r="H228" s="15">
        <v>1060</v>
      </c>
      <c r="I228" s="7">
        <v>132</v>
      </c>
      <c r="J228" s="33"/>
      <c r="K228" s="52">
        <f t="shared" si="6"/>
        <v>0</v>
      </c>
      <c r="L228" s="57"/>
      <c r="M228" s="63">
        <v>132</v>
      </c>
      <c r="N228" s="64">
        <f t="shared" si="7"/>
        <v>0</v>
      </c>
    </row>
    <row r="229" spans="1:14" s="8" customFormat="1" ht="24.75" customHeight="1" x14ac:dyDescent="0.15">
      <c r="A229" s="37">
        <v>10</v>
      </c>
      <c r="B229" s="49">
        <v>103</v>
      </c>
      <c r="C229" s="37" t="s">
        <v>380</v>
      </c>
      <c r="D229" s="9">
        <v>223</v>
      </c>
      <c r="E229" s="6" t="s">
        <v>81</v>
      </c>
      <c r="F229" s="6" t="s">
        <v>82</v>
      </c>
      <c r="G229" s="6" t="s">
        <v>71</v>
      </c>
      <c r="H229" s="15">
        <v>372</v>
      </c>
      <c r="I229" s="7">
        <v>90</v>
      </c>
      <c r="J229" s="33"/>
      <c r="K229" s="52">
        <f t="shared" si="6"/>
        <v>0</v>
      </c>
      <c r="L229" s="57"/>
      <c r="M229" s="63">
        <v>90</v>
      </c>
      <c r="N229" s="64">
        <f t="shared" si="7"/>
        <v>0</v>
      </c>
    </row>
    <row r="230" spans="1:14" s="8" customFormat="1" ht="24.75" customHeight="1" x14ac:dyDescent="0.15">
      <c r="A230" s="37">
        <v>10</v>
      </c>
      <c r="B230" s="49">
        <v>107</v>
      </c>
      <c r="C230" s="37" t="s">
        <v>380</v>
      </c>
      <c r="D230" s="9">
        <v>224</v>
      </c>
      <c r="E230" s="6" t="s">
        <v>135</v>
      </c>
      <c r="F230" s="6" t="s">
        <v>34</v>
      </c>
      <c r="G230" s="6" t="s">
        <v>134</v>
      </c>
      <c r="H230" s="15">
        <v>5098</v>
      </c>
      <c r="I230" s="7">
        <v>98</v>
      </c>
      <c r="J230" s="33"/>
      <c r="K230" s="52">
        <f t="shared" si="6"/>
        <v>0</v>
      </c>
      <c r="L230" s="57"/>
      <c r="M230" s="63">
        <v>98</v>
      </c>
      <c r="N230" s="64">
        <f t="shared" si="7"/>
        <v>0</v>
      </c>
    </row>
    <row r="231" spans="1:14" s="8" customFormat="1" ht="24.75" customHeight="1" x14ac:dyDescent="0.15">
      <c r="A231" s="37">
        <v>10</v>
      </c>
      <c r="B231" s="49">
        <v>108</v>
      </c>
      <c r="C231" s="37" t="s">
        <v>380</v>
      </c>
      <c r="D231" s="9">
        <v>225</v>
      </c>
      <c r="E231" s="6" t="s">
        <v>139</v>
      </c>
      <c r="F231" s="6" t="s">
        <v>275</v>
      </c>
      <c r="G231" s="6" t="s">
        <v>132</v>
      </c>
      <c r="H231" s="15">
        <v>112</v>
      </c>
      <c r="I231" s="7">
        <v>98</v>
      </c>
      <c r="J231" s="33"/>
      <c r="K231" s="52">
        <f t="shared" si="6"/>
        <v>0</v>
      </c>
      <c r="L231" s="57"/>
      <c r="M231" s="63">
        <v>98</v>
      </c>
      <c r="N231" s="64">
        <f t="shared" si="7"/>
        <v>0</v>
      </c>
    </row>
    <row r="232" spans="1:14" s="8" customFormat="1" ht="24.75" customHeight="1" x14ac:dyDescent="0.15">
      <c r="A232" s="37">
        <v>11</v>
      </c>
      <c r="B232" s="49">
        <v>119</v>
      </c>
      <c r="C232" s="37" t="s">
        <v>380</v>
      </c>
      <c r="D232" s="9">
        <v>226</v>
      </c>
      <c r="E232" s="6" t="s">
        <v>139</v>
      </c>
      <c r="F232" s="6" t="s">
        <v>12</v>
      </c>
      <c r="G232" s="6" t="s">
        <v>132</v>
      </c>
      <c r="H232" s="15">
        <v>112</v>
      </c>
      <c r="I232" s="7">
        <v>60</v>
      </c>
      <c r="J232" s="33"/>
      <c r="K232" s="52">
        <f t="shared" si="6"/>
        <v>0</v>
      </c>
      <c r="L232" s="57"/>
      <c r="M232" s="63">
        <v>60</v>
      </c>
      <c r="N232" s="64">
        <f t="shared" si="7"/>
        <v>0</v>
      </c>
    </row>
    <row r="233" spans="1:14" s="8" customFormat="1" ht="24.75" customHeight="1" x14ac:dyDescent="0.15">
      <c r="A233" s="37">
        <v>11</v>
      </c>
      <c r="B233" s="49">
        <v>120</v>
      </c>
      <c r="C233" s="37" t="s">
        <v>380</v>
      </c>
      <c r="D233" s="9">
        <v>227</v>
      </c>
      <c r="E233" s="6" t="s">
        <v>140</v>
      </c>
      <c r="F233" s="6" t="s">
        <v>12</v>
      </c>
      <c r="G233" s="6" t="s">
        <v>141</v>
      </c>
      <c r="H233" s="15">
        <v>602</v>
      </c>
      <c r="I233" s="7">
        <v>42</v>
      </c>
      <c r="J233" s="33"/>
      <c r="K233" s="52">
        <f t="shared" si="6"/>
        <v>0</v>
      </c>
      <c r="L233" s="57"/>
      <c r="M233" s="63">
        <v>42</v>
      </c>
      <c r="N233" s="64">
        <f t="shared" si="7"/>
        <v>0</v>
      </c>
    </row>
    <row r="234" spans="1:14" s="8" customFormat="1" ht="24.75" customHeight="1" x14ac:dyDescent="0.15">
      <c r="A234" s="37">
        <v>11</v>
      </c>
      <c r="B234" s="49">
        <v>123</v>
      </c>
      <c r="C234" s="37" t="s">
        <v>380</v>
      </c>
      <c r="D234" s="9">
        <v>228</v>
      </c>
      <c r="E234" s="6" t="s">
        <v>143</v>
      </c>
      <c r="F234" s="6" t="s">
        <v>12</v>
      </c>
      <c r="G234" s="6" t="s">
        <v>330</v>
      </c>
      <c r="H234" s="15">
        <v>12</v>
      </c>
      <c r="I234" s="7">
        <v>136</v>
      </c>
      <c r="J234" s="33"/>
      <c r="K234" s="52">
        <f t="shared" si="6"/>
        <v>0</v>
      </c>
      <c r="L234" s="57"/>
      <c r="M234" s="63">
        <v>136</v>
      </c>
      <c r="N234" s="64">
        <f t="shared" si="7"/>
        <v>0</v>
      </c>
    </row>
    <row r="235" spans="1:14" s="8" customFormat="1" ht="24.75" customHeight="1" x14ac:dyDescent="0.15">
      <c r="A235" s="37">
        <v>11</v>
      </c>
      <c r="B235" s="49">
        <v>129</v>
      </c>
      <c r="C235" s="37" t="s">
        <v>380</v>
      </c>
      <c r="D235" s="9">
        <v>229</v>
      </c>
      <c r="E235" s="6" t="s">
        <v>153</v>
      </c>
      <c r="F235" s="6" t="s">
        <v>12</v>
      </c>
      <c r="G235" s="6" t="s">
        <v>96</v>
      </c>
      <c r="H235" s="15">
        <v>952</v>
      </c>
      <c r="I235" s="7">
        <v>276</v>
      </c>
      <c r="J235" s="33"/>
      <c r="K235" s="52">
        <f t="shared" si="6"/>
        <v>0</v>
      </c>
      <c r="L235" s="57"/>
      <c r="M235" s="63">
        <v>276</v>
      </c>
      <c r="N235" s="64">
        <f t="shared" si="7"/>
        <v>0</v>
      </c>
    </row>
    <row r="236" spans="1:14" s="8" customFormat="1" ht="24.75" customHeight="1" x14ac:dyDescent="0.15">
      <c r="A236" s="37">
        <v>11</v>
      </c>
      <c r="B236" s="49">
        <v>131</v>
      </c>
      <c r="C236" s="37" t="s">
        <v>380</v>
      </c>
      <c r="D236" s="9">
        <v>230</v>
      </c>
      <c r="E236" s="6" t="s">
        <v>48</v>
      </c>
      <c r="F236" s="6" t="s">
        <v>259</v>
      </c>
      <c r="G236" s="6" t="s">
        <v>26</v>
      </c>
      <c r="H236" s="15">
        <v>4</v>
      </c>
      <c r="I236" s="7">
        <v>118</v>
      </c>
      <c r="J236" s="33"/>
      <c r="K236" s="52">
        <f t="shared" si="6"/>
        <v>0</v>
      </c>
      <c r="L236" s="57"/>
      <c r="M236" s="63">
        <v>118</v>
      </c>
      <c r="N236" s="64">
        <f t="shared" si="7"/>
        <v>0</v>
      </c>
    </row>
    <row r="237" spans="1:14" s="8" customFormat="1" ht="24.75" customHeight="1" x14ac:dyDescent="0.15">
      <c r="A237" s="37">
        <v>13</v>
      </c>
      <c r="B237" s="49">
        <v>151</v>
      </c>
      <c r="C237" s="37" t="s">
        <v>380</v>
      </c>
      <c r="D237" s="9">
        <v>231</v>
      </c>
      <c r="E237" s="6" t="s">
        <v>172</v>
      </c>
      <c r="F237" s="6" t="s">
        <v>12</v>
      </c>
      <c r="G237" s="6" t="s">
        <v>185</v>
      </c>
      <c r="H237" s="15">
        <v>24</v>
      </c>
      <c r="I237" s="7">
        <v>134</v>
      </c>
      <c r="J237" s="33"/>
      <c r="K237" s="52">
        <f t="shared" si="6"/>
        <v>0</v>
      </c>
      <c r="L237" s="57"/>
      <c r="M237" s="63">
        <v>134</v>
      </c>
      <c r="N237" s="64">
        <f t="shared" si="7"/>
        <v>0</v>
      </c>
    </row>
    <row r="238" spans="1:14" s="8" customFormat="1" ht="24.75" customHeight="1" x14ac:dyDescent="0.15">
      <c r="A238" s="37">
        <v>15</v>
      </c>
      <c r="B238" s="49">
        <v>197</v>
      </c>
      <c r="C238" s="37" t="s">
        <v>380</v>
      </c>
      <c r="D238" s="9">
        <v>232</v>
      </c>
      <c r="E238" s="6" t="s">
        <v>214</v>
      </c>
      <c r="F238" s="6" t="s">
        <v>12</v>
      </c>
      <c r="G238" s="6" t="s">
        <v>300</v>
      </c>
      <c r="H238" s="15">
        <v>424</v>
      </c>
      <c r="I238" s="7">
        <v>173</v>
      </c>
      <c r="J238" s="33"/>
      <c r="K238" s="52">
        <f t="shared" si="6"/>
        <v>0</v>
      </c>
      <c r="L238" s="57"/>
      <c r="M238" s="63">
        <v>174</v>
      </c>
      <c r="N238" s="64">
        <f t="shared" si="7"/>
        <v>-1</v>
      </c>
    </row>
    <row r="239" spans="1:14" s="8" customFormat="1" ht="24.75" customHeight="1" x14ac:dyDescent="0.15">
      <c r="A239" s="37">
        <v>15</v>
      </c>
      <c r="B239" s="49">
        <v>200</v>
      </c>
      <c r="C239" s="37" t="s">
        <v>380</v>
      </c>
      <c r="D239" s="9">
        <v>233</v>
      </c>
      <c r="E239" s="6" t="s">
        <v>218</v>
      </c>
      <c r="F239" s="6" t="s">
        <v>12</v>
      </c>
      <c r="G239" s="6" t="s">
        <v>300</v>
      </c>
      <c r="H239" s="15">
        <v>982</v>
      </c>
      <c r="I239" s="7">
        <v>144</v>
      </c>
      <c r="J239" s="33"/>
      <c r="K239" s="52">
        <f t="shared" si="6"/>
        <v>0</v>
      </c>
      <c r="L239" s="57"/>
      <c r="M239" s="63">
        <v>144</v>
      </c>
      <c r="N239" s="64">
        <f t="shared" si="7"/>
        <v>0</v>
      </c>
    </row>
    <row r="240" spans="1:14" s="8" customFormat="1" ht="24.75" customHeight="1" x14ac:dyDescent="0.15">
      <c r="A240" s="37">
        <v>15</v>
      </c>
      <c r="B240" s="49">
        <v>201</v>
      </c>
      <c r="C240" s="37" t="s">
        <v>380</v>
      </c>
      <c r="D240" s="9">
        <v>234</v>
      </c>
      <c r="E240" s="6" t="s">
        <v>219</v>
      </c>
      <c r="F240" s="6" t="s">
        <v>12</v>
      </c>
      <c r="G240" s="6" t="s">
        <v>300</v>
      </c>
      <c r="H240" s="15">
        <v>786</v>
      </c>
      <c r="I240" s="7">
        <v>157</v>
      </c>
      <c r="J240" s="33"/>
      <c r="K240" s="52">
        <f t="shared" si="6"/>
        <v>0</v>
      </c>
      <c r="L240" s="57"/>
      <c r="M240" s="63">
        <v>157</v>
      </c>
      <c r="N240" s="64">
        <f t="shared" si="7"/>
        <v>0</v>
      </c>
    </row>
    <row r="241" spans="1:14" s="8" customFormat="1" ht="24.75" customHeight="1" x14ac:dyDescent="0.15">
      <c r="A241" s="37">
        <v>15</v>
      </c>
      <c r="B241" s="49">
        <v>202</v>
      </c>
      <c r="C241" s="37" t="s">
        <v>380</v>
      </c>
      <c r="D241" s="9">
        <v>235</v>
      </c>
      <c r="E241" s="6" t="s">
        <v>220</v>
      </c>
      <c r="F241" s="6" t="s">
        <v>12</v>
      </c>
      <c r="G241" s="6" t="s">
        <v>300</v>
      </c>
      <c r="H241" s="15">
        <v>1106</v>
      </c>
      <c r="I241" s="7">
        <v>147</v>
      </c>
      <c r="J241" s="33"/>
      <c r="K241" s="52">
        <f t="shared" si="6"/>
        <v>0</v>
      </c>
      <c r="L241" s="57"/>
      <c r="M241" s="63">
        <v>147</v>
      </c>
      <c r="N241" s="64">
        <f t="shared" si="7"/>
        <v>0</v>
      </c>
    </row>
    <row r="242" spans="1:14" s="8" customFormat="1" ht="24.75" customHeight="1" x14ac:dyDescent="0.15">
      <c r="A242" s="37">
        <v>15</v>
      </c>
      <c r="B242" s="49">
        <v>203</v>
      </c>
      <c r="C242" s="37" t="s">
        <v>380</v>
      </c>
      <c r="D242" s="9">
        <v>236</v>
      </c>
      <c r="E242" s="6" t="s">
        <v>221</v>
      </c>
      <c r="F242" s="6" t="s">
        <v>12</v>
      </c>
      <c r="G242" s="6" t="s">
        <v>300</v>
      </c>
      <c r="H242" s="15">
        <v>1542</v>
      </c>
      <c r="I242" s="7">
        <v>161</v>
      </c>
      <c r="J242" s="33"/>
      <c r="K242" s="52">
        <f t="shared" si="6"/>
        <v>0</v>
      </c>
      <c r="L242" s="57"/>
      <c r="M242" s="63">
        <v>161</v>
      </c>
      <c r="N242" s="64">
        <f t="shared" si="7"/>
        <v>0</v>
      </c>
    </row>
    <row r="243" spans="1:14" s="8" customFormat="1" ht="24.75" customHeight="1" x14ac:dyDescent="0.15">
      <c r="A243" s="37">
        <v>15</v>
      </c>
      <c r="B243" s="49">
        <v>204</v>
      </c>
      <c r="C243" s="37" t="s">
        <v>380</v>
      </c>
      <c r="D243" s="9">
        <v>237</v>
      </c>
      <c r="E243" s="6" t="s">
        <v>222</v>
      </c>
      <c r="F243" s="6" t="s">
        <v>12</v>
      </c>
      <c r="G243" s="6" t="s">
        <v>300</v>
      </c>
      <c r="H243" s="15">
        <v>1264</v>
      </c>
      <c r="I243" s="7">
        <v>153</v>
      </c>
      <c r="J243" s="33"/>
      <c r="K243" s="52">
        <f t="shared" si="6"/>
        <v>0</v>
      </c>
      <c r="L243" s="57"/>
      <c r="M243" s="63">
        <v>157</v>
      </c>
      <c r="N243" s="64">
        <f t="shared" si="7"/>
        <v>-4</v>
      </c>
    </row>
    <row r="244" spans="1:14" s="8" customFormat="1" ht="24.75" customHeight="1" x14ac:dyDescent="0.15">
      <c r="A244" s="37">
        <v>15</v>
      </c>
      <c r="B244" s="49">
        <v>205</v>
      </c>
      <c r="C244" s="37" t="s">
        <v>380</v>
      </c>
      <c r="D244" s="9">
        <v>238</v>
      </c>
      <c r="E244" s="6" t="s">
        <v>223</v>
      </c>
      <c r="F244" s="6" t="s">
        <v>12</v>
      </c>
      <c r="G244" s="6" t="s">
        <v>300</v>
      </c>
      <c r="H244" s="15">
        <v>432</v>
      </c>
      <c r="I244" s="7">
        <v>159</v>
      </c>
      <c r="J244" s="33"/>
      <c r="K244" s="54">
        <f t="shared" si="6"/>
        <v>0</v>
      </c>
      <c r="L244" s="57"/>
      <c r="M244" s="63">
        <v>159</v>
      </c>
      <c r="N244" s="64">
        <f t="shared" si="7"/>
        <v>0</v>
      </c>
    </row>
    <row r="245" spans="1:14" s="8" customFormat="1" ht="24.75" customHeight="1" x14ac:dyDescent="0.15">
      <c r="A245" s="37">
        <v>15</v>
      </c>
      <c r="B245" s="49">
        <v>207</v>
      </c>
      <c r="C245" s="37" t="s">
        <v>380</v>
      </c>
      <c r="D245" s="9">
        <v>239</v>
      </c>
      <c r="E245" s="6" t="s">
        <v>225</v>
      </c>
      <c r="F245" s="6" t="s">
        <v>12</v>
      </c>
      <c r="G245" s="6" t="s">
        <v>100</v>
      </c>
      <c r="H245" s="15">
        <v>1258</v>
      </c>
      <c r="I245" s="7">
        <v>138</v>
      </c>
      <c r="J245" s="33"/>
      <c r="K245" s="54">
        <f t="shared" si="6"/>
        <v>0</v>
      </c>
      <c r="L245" s="57"/>
      <c r="M245" s="63">
        <v>138</v>
      </c>
      <c r="N245" s="64">
        <f t="shared" si="7"/>
        <v>0</v>
      </c>
    </row>
    <row r="246" spans="1:14" s="8" customFormat="1" ht="24.75" customHeight="1" x14ac:dyDescent="0.15">
      <c r="A246" s="37">
        <v>15</v>
      </c>
      <c r="B246" s="49">
        <v>214</v>
      </c>
      <c r="C246" s="37" t="s">
        <v>380</v>
      </c>
      <c r="D246" s="9">
        <v>240</v>
      </c>
      <c r="E246" s="6" t="s">
        <v>231</v>
      </c>
      <c r="F246" s="6" t="s">
        <v>12</v>
      </c>
      <c r="G246" s="6" t="s">
        <v>300</v>
      </c>
      <c r="H246" s="15">
        <v>400</v>
      </c>
      <c r="I246" s="7">
        <v>140</v>
      </c>
      <c r="J246" s="33"/>
      <c r="K246" s="54">
        <f t="shared" si="6"/>
        <v>0</v>
      </c>
      <c r="L246" s="57"/>
      <c r="M246" s="63">
        <v>140</v>
      </c>
      <c r="N246" s="64">
        <f t="shared" si="7"/>
        <v>0</v>
      </c>
    </row>
    <row r="247" spans="1:14" s="8" customFormat="1" ht="24.75" customHeight="1" x14ac:dyDescent="0.15">
      <c r="A247" s="37">
        <v>15</v>
      </c>
      <c r="B247" s="49">
        <v>218</v>
      </c>
      <c r="C247" s="37" t="s">
        <v>380</v>
      </c>
      <c r="D247" s="9">
        <v>241</v>
      </c>
      <c r="E247" s="6" t="s">
        <v>304</v>
      </c>
      <c r="F247" s="6" t="s">
        <v>12</v>
      </c>
      <c r="G247" s="6" t="s">
        <v>32</v>
      </c>
      <c r="H247" s="15">
        <v>76</v>
      </c>
      <c r="I247" s="7">
        <v>116</v>
      </c>
      <c r="J247" s="33"/>
      <c r="K247" s="54">
        <f t="shared" si="6"/>
        <v>0</v>
      </c>
      <c r="L247" s="57"/>
      <c r="M247" s="63">
        <v>116</v>
      </c>
      <c r="N247" s="64">
        <f t="shared" si="7"/>
        <v>0</v>
      </c>
    </row>
    <row r="248" spans="1:14" s="8" customFormat="1" ht="24.75" customHeight="1" x14ac:dyDescent="0.15">
      <c r="A248" s="37">
        <v>15</v>
      </c>
      <c r="B248" s="49">
        <v>220</v>
      </c>
      <c r="C248" s="37" t="s">
        <v>380</v>
      </c>
      <c r="D248" s="9">
        <v>242</v>
      </c>
      <c r="E248" s="6" t="s">
        <v>307</v>
      </c>
      <c r="F248" s="6" t="s">
        <v>12</v>
      </c>
      <c r="G248" s="6" t="s">
        <v>266</v>
      </c>
      <c r="H248" s="15">
        <v>20</v>
      </c>
      <c r="I248" s="7" t="s">
        <v>23</v>
      </c>
      <c r="J248" s="33"/>
      <c r="K248" s="54">
        <f t="shared" si="6"/>
        <v>0</v>
      </c>
      <c r="L248" s="57"/>
      <c r="M248" s="63" t="s">
        <v>23</v>
      </c>
      <c r="N248" s="7" t="s">
        <v>386</v>
      </c>
    </row>
    <row r="249" spans="1:14" s="8" customFormat="1" ht="24.75" customHeight="1" thickBot="1" x14ac:dyDescent="0.2">
      <c r="A249" s="38">
        <v>19</v>
      </c>
      <c r="B249" s="50">
        <v>231</v>
      </c>
      <c r="C249" s="38" t="s">
        <v>380</v>
      </c>
      <c r="D249" s="25">
        <v>243</v>
      </c>
      <c r="E249" s="26" t="s">
        <v>282</v>
      </c>
      <c r="F249" s="26" t="s">
        <v>283</v>
      </c>
      <c r="G249" s="26" t="s">
        <v>246</v>
      </c>
      <c r="H249" s="27">
        <v>340</v>
      </c>
      <c r="I249" s="28">
        <v>3880</v>
      </c>
      <c r="J249" s="34"/>
      <c r="K249" s="55">
        <f t="shared" si="6"/>
        <v>0</v>
      </c>
      <c r="L249" s="58"/>
      <c r="M249" s="63">
        <v>3880</v>
      </c>
      <c r="N249" s="64">
        <f t="shared" si="7"/>
        <v>0</v>
      </c>
    </row>
    <row r="250" spans="1:14" ht="17.25" customHeight="1" x14ac:dyDescent="0.15">
      <c r="D250" s="29">
        <f>SUM(D7:D249)</f>
        <v>29646</v>
      </c>
      <c r="H250" s="29">
        <f>SUM(H7:H249)</f>
        <v>103196</v>
      </c>
      <c r="I250" s="29">
        <f>SUM(I7:I249)</f>
        <v>57629</v>
      </c>
      <c r="K250" s="29">
        <f>SUM(K7:K249)</f>
        <v>0</v>
      </c>
      <c r="L250" s="17"/>
      <c r="M250" s="17"/>
      <c r="N250" s="17"/>
    </row>
    <row r="251" spans="1:14" x14ac:dyDescent="0.15">
      <c r="L251" s="18"/>
      <c r="M251" s="18"/>
      <c r="N251" s="18"/>
    </row>
    <row r="252" spans="1:14" x14ac:dyDescent="0.15">
      <c r="L252" s="18"/>
      <c r="M252" s="18"/>
      <c r="N252" s="18"/>
    </row>
    <row r="253" spans="1:14" x14ac:dyDescent="0.15">
      <c r="L253" s="18"/>
      <c r="M253" s="18"/>
      <c r="N253" s="18"/>
    </row>
  </sheetData>
  <autoFilter ref="A6:O250" xr:uid="{9B5F8CA9-E8CC-4485-BA01-BC6B49C1906E}"/>
  <mergeCells count="23">
    <mergeCell ref="L216:L217"/>
    <mergeCell ref="L183:L204"/>
    <mergeCell ref="L205:L206"/>
    <mergeCell ref="L207:L208"/>
    <mergeCell ref="L209:L211"/>
    <mergeCell ref="L212:L213"/>
    <mergeCell ref="L214:L215"/>
    <mergeCell ref="L43:L56"/>
    <mergeCell ref="L57:L62"/>
    <mergeCell ref="L63:L64"/>
    <mergeCell ref="L65:L74"/>
    <mergeCell ref="L75:L102"/>
    <mergeCell ref="L112:L125"/>
    <mergeCell ref="L126:L141"/>
    <mergeCell ref="L142:L178"/>
    <mergeCell ref="L179:L182"/>
    <mergeCell ref="L103:L111"/>
    <mergeCell ref="L40:L42"/>
    <mergeCell ref="C1:L1"/>
    <mergeCell ref="A5:B5"/>
    <mergeCell ref="L7:L23"/>
    <mergeCell ref="L24:L33"/>
    <mergeCell ref="L34:L39"/>
  </mergeCells>
  <phoneticPr fontId="3"/>
  <dataValidations count="1">
    <dataValidation imeMode="off" allowBlank="1" showInputMessage="1" showErrorMessage="1" sqref="H7:H249" xr:uid="{ACFEF3EE-D9BD-4834-9B90-CB5474971652}"/>
  </dataValidations>
  <printOptions horizontalCentered="1"/>
  <pageMargins left="0.19685039370078741" right="0.19685039370078741" top="0.39370078740157483" bottom="0.39370078740157483" header="7.874015748031496E-2" footer="0.15748031496062992"/>
  <pageSetup paperSize="9" scale="59" fitToHeight="0" orientation="portrait" blackAndWhite="1" r:id="rId1"/>
  <rowBreaks count="5" manualBreakCount="5">
    <brk id="56" min="2" max="11" man="1"/>
    <brk id="102" min="2" max="11" man="1"/>
    <brk id="141" min="2" max="11" man="1"/>
    <brk id="182" min="2" max="11" man="1"/>
    <brk id="21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参考見積内訳書 (再)</vt:lpstr>
      <vt:lpstr>'参考見積内訳書 (再)'!Print_Area</vt:lpstr>
      <vt:lpstr>'参考見積内訳書 (再)'!Print_Titles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2025-12-10T08:37:34Z</dcterms:created>
  <dcterms:modified xsi:type="dcterms:W3CDTF">2026-03-23T03:01:35Z</dcterms:modified>
</cp:coreProperties>
</file>